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hidePivotFieldList="1" defaultThemeVersion="166925"/>
  <mc:AlternateContent xmlns:mc="http://schemas.openxmlformats.org/markup-compatibility/2006">
    <mc:Choice Requires="x15">
      <x15ac:absPath xmlns:x15ac="http://schemas.microsoft.com/office/spreadsheetml/2010/11/ac" url="C:\Users\paolozzir\Desktop\PQ info\"/>
    </mc:Choice>
  </mc:AlternateContent>
  <xr:revisionPtr revIDLastSave="0" documentId="13_ncr:1_{58A2607B-224E-4D36-B88F-1B3CF6D18507}" xr6:coauthVersionLast="47" xr6:coauthVersionMax="47" xr10:uidLastSave="{00000000-0000-0000-0000-000000000000}"/>
  <bookViews>
    <workbookView xWindow="-28920" yWindow="-11775" windowWidth="29040" windowHeight="15720" tabRatio="986" xr2:uid="{A316159A-F31E-4663-96EE-E26D505B1309}"/>
  </bookViews>
  <sheets>
    <sheet name="PQ 47069-26" sheetId="48" r:id="rId1"/>
    <sheet name="2026" sheetId="49" r:id="rId2"/>
    <sheet name="2025" sheetId="37" r:id="rId3"/>
    <sheet name="2024" sheetId="3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49" l="1"/>
  <c r="C5" i="49"/>
  <c r="C20" i="37" l="1"/>
  <c r="C23" i="34" l="1"/>
</calcChain>
</file>

<file path=xl/sharedStrings.xml><?xml version="1.0" encoding="utf-8"?>
<sst xmlns="http://schemas.openxmlformats.org/spreadsheetml/2006/main" count="100" uniqueCount="68">
  <si>
    <t>Mazars Consulting</t>
  </si>
  <si>
    <t>Alpha Healthcare Ltd</t>
  </si>
  <si>
    <t>Project Description</t>
  </si>
  <si>
    <t>PricewaterhouseCoopers</t>
  </si>
  <si>
    <t>Mazars</t>
  </si>
  <si>
    <t>Alpha Healthcare</t>
  </si>
  <si>
    <t>UCD</t>
  </si>
  <si>
    <t>Ernst &amp; Young</t>
  </si>
  <si>
    <t>Indecon</t>
  </si>
  <si>
    <t>Analysis of the dental workforce to align with the actions of Smile agus Sláinte</t>
  </si>
  <si>
    <t>Research project to support update of the National Clinical Effectiveness Committee Standards for Clinical Practice Guidance</t>
  </si>
  <si>
    <t>PFH Technology Group</t>
  </si>
  <si>
    <t>Quadra Consulting</t>
  </si>
  <si>
    <t>RCSI</t>
  </si>
  <si>
    <t>National Institute for Health and Care Excellence (NICE)</t>
  </si>
  <si>
    <t>IPSOS</t>
  </si>
  <si>
    <t>Co-Sourcing Internal Audit Function</t>
  </si>
  <si>
    <t>Stakeholder consultation to inform policy in relation to new Governanceand Leadership structures for Nursing and Midwifery to deliver Sláintecare.</t>
  </si>
  <si>
    <t>Independent Research Tender: Stakeholder Expectations in respect of Patient Complaints concerning Clinical Judgement</t>
  </si>
  <si>
    <t>IAG 2 Consultant support</t>
  </si>
  <si>
    <t>Diabetes Guideline</t>
  </si>
  <si>
    <t>Pandemic preparedness from a behavioural perspective: survey tool</t>
  </si>
  <si>
    <t>Towards Gastric Cancer Screening (TOGAS) Pilot Study</t>
  </si>
  <si>
    <t xml:space="preserve">Expert Review Body Report on Nursing and Midwifery (ERB) </t>
  </si>
  <si>
    <t>Crowe Horwath Crowe Horwath</t>
  </si>
  <si>
    <t>Patient Safety and Quality</t>
  </si>
  <si>
    <t>Supplier</t>
  </si>
  <si>
    <t>Expenditure</t>
  </si>
  <si>
    <t>Pharmacist Prescribing</t>
  </si>
  <si>
    <t>Review of Healthy Ireland Framework 04/0</t>
  </si>
  <si>
    <t>Periodic Critical Review (PCR) Guidance</t>
  </si>
  <si>
    <t>Support and advice re Sláintecare</t>
  </si>
  <si>
    <t>HSE Health Regions evaluation - Slaintecare</t>
  </si>
  <si>
    <t>Core Full Solutions</t>
  </si>
  <si>
    <t>Amsterdam UMC Research B.V.</t>
  </si>
  <si>
    <t>Strategy research 30/01/24</t>
  </si>
  <si>
    <t>Technical support HSPA Framework</t>
  </si>
  <si>
    <t>Actuarial, accounting, insurance and economic advice services as and when.</t>
  </si>
  <si>
    <t>PWC</t>
  </si>
  <si>
    <t>ICT Penetration Testing 24-25</t>
  </si>
  <si>
    <t xml:space="preserve">Health Sector Common Appraisal Framework (CAF) </t>
  </si>
  <si>
    <t>for the preparation of a surveillance report on Antimicrobial Resistance</t>
  </si>
  <si>
    <t>eHealth project</t>
  </si>
  <si>
    <t>UCC</t>
  </si>
  <si>
    <t>Question</t>
  </si>
  <si>
    <t>TD Asking</t>
  </si>
  <si>
    <t>Grainne Healy</t>
  </si>
  <si>
    <t>R and M Molloy</t>
  </si>
  <si>
    <t>Review of international waiting lists and times</t>
  </si>
  <si>
    <t>HLS consulting - Relational Public Servi</t>
  </si>
  <si>
    <t>Civinet Associates Ltd</t>
  </si>
  <si>
    <t>Provider of facilitation services to Department of Health to inform new National Drugs Strategy</t>
  </si>
  <si>
    <t>Preliminary work on a Technical Evaluation of the Public Health Alcohol Act 2018.</t>
  </si>
  <si>
    <t>Institute of Public Health</t>
  </si>
  <si>
    <t>Work related to Slaintecare</t>
  </si>
  <si>
    <t>Patient Safety consultancy services</t>
  </si>
  <si>
    <t>Slaintecare - public engagement work focus group on Un</t>
  </si>
  <si>
    <t>Slaintecare - mixed methods process and impact evaluat</t>
  </si>
  <si>
    <t>Slaintecare - Health Regions Evaluation 2024-29</t>
  </si>
  <si>
    <t>Coyne Research</t>
  </si>
  <si>
    <t>Research on the Expansion of Pharmacy Service</t>
  </si>
  <si>
    <t>Maynooth University</t>
  </si>
  <si>
    <t>Finalisation and close out of CAF</t>
  </si>
  <si>
    <t>Public Consultation- HI Framework</t>
  </si>
  <si>
    <t>Protection of Liberty Safeguards for DoH</t>
  </si>
  <si>
    <t>PQRef: 47069/26</t>
  </si>
  <si>
    <t>To ask the Minister for Health the level of funded expenditure in her Department spent on management consultant fees, by each relevant body, in 2024, 2025, and to date in 2026, in tabular form.</t>
  </si>
  <si>
    <t>David Cullinane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</si>
</sst>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quot;€&quot;* #,##0_-;\-&quot;€&quot;* #,##0_-;_-&quot;€&quot;* &quot;-&quot;??_-;_-@_-"/>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0"/>
      <name val="Arial"/>
      <family val="2"/>
    </font>
    <font>
      <b/>
      <sz val="11"/>
      <name val="Calibri"/>
      <family val="2"/>
      <scheme val="minor"/>
    </font>
    <font>
      <sz val="10"/>
      <name val="Arial"/>
      <family val="2"/>
    </font>
    <font>
      <sz val="10"/>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1" fillId="0" borderId="0"/>
    <xf numFmtId="43" fontId="19" fillId="0" borderId="0" applyFont="0" applyFill="0" applyBorder="0" applyAlignment="0" applyProtection="0"/>
    <xf numFmtId="44" fontId="1" fillId="0" borderId="0" applyFont="0" applyFill="0" applyBorder="0" applyAlignment="0" applyProtection="0"/>
    <xf numFmtId="0" fontId="19" fillId="0" borderId="0"/>
    <xf numFmtId="44" fontId="1" fillId="0" borderId="0" applyFont="0" applyFill="0" applyBorder="0" applyAlignment="0" applyProtection="0"/>
    <xf numFmtId="0" fontId="19" fillId="0" borderId="0"/>
    <xf numFmtId="0" fontId="22" fillId="0" borderId="0"/>
  </cellStyleXfs>
  <cellXfs count="15">
    <xf numFmtId="0" fontId="0" fillId="0" borderId="0" xfId="0"/>
    <xf numFmtId="0" fontId="16" fillId="0" borderId="0" xfId="0" applyFont="1" applyAlignment="1">
      <alignment horizontal="left"/>
    </xf>
    <xf numFmtId="0" fontId="0" fillId="0" borderId="0" xfId="0" applyAlignment="1">
      <alignment horizontal="left"/>
    </xf>
    <xf numFmtId="164" fontId="0" fillId="0" borderId="0" xfId="1" applyNumberFormat="1" applyFont="1" applyBorder="1" applyAlignment="1">
      <alignment horizontal="left"/>
    </xf>
    <xf numFmtId="0" fontId="16" fillId="0" borderId="10" xfId="0" applyFont="1" applyBorder="1" applyAlignment="1">
      <alignment horizontal="left"/>
    </xf>
    <xf numFmtId="164" fontId="16" fillId="0" borderId="10" xfId="1" applyNumberFormat="1" applyFont="1" applyBorder="1" applyAlignment="1">
      <alignment horizontal="left"/>
    </xf>
    <xf numFmtId="0" fontId="16" fillId="0" borderId="10" xfId="0" applyFont="1" applyBorder="1"/>
    <xf numFmtId="0" fontId="0" fillId="0" borderId="0" xfId="0" applyAlignment="1">
      <alignment wrapText="1"/>
    </xf>
    <xf numFmtId="0" fontId="16" fillId="0" borderId="0" xfId="0" applyFont="1" applyAlignment="1">
      <alignment wrapText="1"/>
    </xf>
    <xf numFmtId="0" fontId="18" fillId="0" borderId="0" xfId="0" applyFont="1" applyAlignment="1">
      <alignment horizontal="left" vertical="center" wrapText="1"/>
    </xf>
    <xf numFmtId="164" fontId="18" fillId="0" borderId="0" xfId="1" applyNumberFormat="1" applyFont="1" applyBorder="1" applyAlignment="1">
      <alignment horizontal="left" vertical="center" wrapText="1"/>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164" fontId="20" fillId="0" borderId="13" xfId="1" applyNumberFormat="1" applyFont="1" applyBorder="1" applyAlignment="1">
      <alignment horizontal="left" vertical="center" wrapText="1"/>
    </xf>
    <xf numFmtId="0" fontId="0" fillId="0" borderId="0" xfId="0" applyFill="1" applyAlignment="1">
      <alignment horizontal="left"/>
    </xf>
  </cellXfs>
  <cellStyles count="5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2" xfId="47" xr:uid="{1C152852-91C3-47BD-99E7-45B3B5E40B4E}"/>
    <cellStyle name="Currency" xfId="1" builtinId="4"/>
    <cellStyle name="Currency 2" xfId="43" xr:uid="{077888A6-DA6C-4D3D-BBC7-5E05FBA5B209}"/>
    <cellStyle name="Currency 2 2" xfId="44" xr:uid="{E86AEDF5-DD4A-42CC-A317-B0BA51B14472}"/>
    <cellStyle name="Currency 3" xfId="45" xr:uid="{6DA7AFCC-1F32-45AD-B521-A712F1DF5CEC}"/>
    <cellStyle name="Currency 4" xfId="48" xr:uid="{597E34E2-68DB-458E-8856-09188BEE5CDA}"/>
    <cellStyle name="Currency 5" xfId="50" xr:uid="{36B1AB69-4AED-4834-8D4D-6FC47D12EE4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46" xr:uid="{94CC94B5-8E8D-4BA5-B48E-7413822A046B}"/>
    <cellStyle name="Normal 2 2" xfId="51" xr:uid="{4A0234F4-F815-45F9-9040-60640CD9B869}"/>
    <cellStyle name="Normal 2 3" xfId="52" xr:uid="{3831FFEA-D5CB-4AF5-848D-429B452F85BB}"/>
    <cellStyle name="Normal 3" xfId="49" xr:uid="{45265009-7D1C-484C-999E-D7A4A0BB9A6D}"/>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05978-8DAD-40AD-A087-4BC8F00E4C5A}">
  <dimension ref="B2:C7"/>
  <sheetViews>
    <sheetView tabSelected="1" workbookViewId="0">
      <selection activeCell="B18" sqref="B18"/>
    </sheetView>
  </sheetViews>
  <sheetFormatPr defaultRowHeight="14.5" x14ac:dyDescent="0.35"/>
  <cols>
    <col min="2" max="2" width="73" style="7" customWidth="1"/>
    <col min="3" max="3" width="19.08984375" style="14" bestFit="1" customWidth="1"/>
  </cols>
  <sheetData>
    <row r="2" spans="2:3" x14ac:dyDescent="0.35">
      <c r="B2" s="8" t="s">
        <v>65</v>
      </c>
    </row>
    <row r="4" spans="2:3" x14ac:dyDescent="0.35">
      <c r="B4" s="8" t="s">
        <v>44</v>
      </c>
    </row>
    <row r="5" spans="2:3" ht="43.5" x14ac:dyDescent="0.35">
      <c r="B5" s="7" t="s">
        <v>66</v>
      </c>
    </row>
    <row r="7" spans="2:3" x14ac:dyDescent="0.35">
      <c r="B7" s="8" t="s">
        <v>45</v>
      </c>
      <c r="C7" s="14"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0B339-6824-4FCB-B759-B0F60510B50D}">
  <dimension ref="A1:C7"/>
  <sheetViews>
    <sheetView zoomScale="110" zoomScaleNormal="110" workbookViewId="0">
      <selection activeCell="E19" sqref="E19"/>
    </sheetView>
  </sheetViews>
  <sheetFormatPr defaultRowHeight="14.5" x14ac:dyDescent="0.35"/>
  <cols>
    <col min="1" max="1" width="28.26953125" style="2" customWidth="1"/>
    <col min="2" max="2" width="83.1796875" style="2" bestFit="1" customWidth="1"/>
    <col min="3" max="3" width="19.1796875" style="2" customWidth="1"/>
    <col min="4" max="16384" width="8.7265625" style="2"/>
  </cols>
  <sheetData>
    <row r="1" spans="1:3" ht="15" thickBot="1" x14ac:dyDescent="0.4">
      <c r="A1" s="11" t="s">
        <v>26</v>
      </c>
      <c r="B1" s="12" t="s">
        <v>2</v>
      </c>
      <c r="C1" s="13" t="s">
        <v>27</v>
      </c>
    </row>
    <row r="2" spans="1:3" x14ac:dyDescent="0.35">
      <c r="A2" s="9" t="s">
        <v>59</v>
      </c>
      <c r="B2" s="9" t="s">
        <v>63</v>
      </c>
      <c r="C2" s="10">
        <v>48487.22</v>
      </c>
    </row>
    <row r="3" spans="1:3" x14ac:dyDescent="0.35">
      <c r="A3" s="9" t="s">
        <v>61</v>
      </c>
      <c r="B3" s="9" t="s">
        <v>64</v>
      </c>
      <c r="C3" s="10">
        <v>24595.91</v>
      </c>
    </row>
    <row r="4" spans="1:3" x14ac:dyDescent="0.35">
      <c r="A4" s="9" t="s">
        <v>3</v>
      </c>
      <c r="B4" s="9" t="s">
        <v>62</v>
      </c>
      <c r="C4" s="10">
        <v>13530</v>
      </c>
    </row>
    <row r="5" spans="1:3" x14ac:dyDescent="0.35">
      <c r="A5" s="2" t="s">
        <v>43</v>
      </c>
      <c r="B5" s="2" t="s">
        <v>60</v>
      </c>
      <c r="C5" s="3">
        <f>7413.42*2</f>
        <v>14826.84</v>
      </c>
    </row>
    <row r="6" spans="1:3" ht="15" thickBot="1" x14ac:dyDescent="0.4">
      <c r="A6" s="4"/>
      <c r="B6" s="4"/>
      <c r="C6" s="5">
        <f>SUM(C2:C5)</f>
        <v>101439.97</v>
      </c>
    </row>
    <row r="7" spans="1:3" ht="15" thickTop="1" x14ac:dyDescent="0.35"/>
  </sheetData>
  <sortState xmlns:xlrd2="http://schemas.microsoft.com/office/spreadsheetml/2017/richdata2" ref="A2:C5">
    <sortCondition ref="A2:A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C6234-7E8F-46A8-B88A-92DF863A77E5}">
  <dimension ref="A1:C21"/>
  <sheetViews>
    <sheetView workbookViewId="0">
      <selection activeCell="B29" sqref="B29"/>
    </sheetView>
  </sheetViews>
  <sheetFormatPr defaultRowHeight="14.5" x14ac:dyDescent="0.35"/>
  <cols>
    <col min="1" max="1" width="28.26953125" style="2" customWidth="1"/>
    <col min="2" max="2" width="83.1796875" style="2" bestFit="1" customWidth="1"/>
    <col min="3" max="3" width="19.1796875" style="2" customWidth="1"/>
    <col min="4" max="16384" width="8.7265625" style="2"/>
  </cols>
  <sheetData>
    <row r="1" spans="1:3" ht="15" thickBot="1" x14ac:dyDescent="0.4">
      <c r="A1" s="11" t="s">
        <v>26</v>
      </c>
      <c r="B1" s="12" t="s">
        <v>2</v>
      </c>
      <c r="C1" s="13" t="s">
        <v>27</v>
      </c>
    </row>
    <row r="2" spans="1:3" x14ac:dyDescent="0.35">
      <c r="A2" s="2" t="s">
        <v>5</v>
      </c>
      <c r="B2" s="2" t="s">
        <v>29</v>
      </c>
      <c r="C2" s="3">
        <v>91868.7</v>
      </c>
    </row>
    <row r="3" spans="1:3" x14ac:dyDescent="0.35">
      <c r="A3" s="2" t="s">
        <v>1</v>
      </c>
      <c r="B3" s="2" t="s">
        <v>9</v>
      </c>
      <c r="C3" s="3">
        <v>61438.5</v>
      </c>
    </row>
    <row r="4" spans="1:3" x14ac:dyDescent="0.35">
      <c r="A4" s="2" t="s">
        <v>50</v>
      </c>
      <c r="B4" s="2" t="s">
        <v>49</v>
      </c>
      <c r="C4" s="3">
        <v>5988.45</v>
      </c>
    </row>
    <row r="5" spans="1:3" x14ac:dyDescent="0.35">
      <c r="A5" s="2" t="s">
        <v>7</v>
      </c>
      <c r="B5" s="2" t="s">
        <v>48</v>
      </c>
      <c r="C5" s="3">
        <v>24600</v>
      </c>
    </row>
    <row r="6" spans="1:3" x14ac:dyDescent="0.35">
      <c r="A6" s="2" t="s">
        <v>46</v>
      </c>
      <c r="B6" s="2" t="s">
        <v>51</v>
      </c>
      <c r="C6" s="3">
        <v>29274</v>
      </c>
    </row>
    <row r="7" spans="1:3" x14ac:dyDescent="0.35">
      <c r="A7" s="2" t="s">
        <v>8</v>
      </c>
      <c r="B7" s="2" t="s">
        <v>30</v>
      </c>
      <c r="C7" s="3">
        <v>61155.6</v>
      </c>
    </row>
    <row r="8" spans="1:3" x14ac:dyDescent="0.35">
      <c r="A8" s="2" t="s">
        <v>53</v>
      </c>
      <c r="B8" s="2" t="s">
        <v>52</v>
      </c>
      <c r="C8" s="3">
        <v>49688</v>
      </c>
    </row>
    <row r="9" spans="1:3" x14ac:dyDescent="0.35">
      <c r="A9" s="2" t="s">
        <v>53</v>
      </c>
      <c r="B9" s="2" t="s">
        <v>56</v>
      </c>
      <c r="C9" s="3">
        <v>30995</v>
      </c>
    </row>
    <row r="10" spans="1:3" x14ac:dyDescent="0.35">
      <c r="A10" s="2" t="s">
        <v>15</v>
      </c>
      <c r="B10" s="2" t="s">
        <v>21</v>
      </c>
      <c r="C10" s="3">
        <v>39888.899999999994</v>
      </c>
    </row>
    <row r="11" spans="1:3" x14ac:dyDescent="0.35">
      <c r="A11" s="2" t="s">
        <v>4</v>
      </c>
      <c r="B11" s="2" t="s">
        <v>37</v>
      </c>
      <c r="C11" s="3">
        <v>34020.5</v>
      </c>
    </row>
    <row r="12" spans="1:3" x14ac:dyDescent="0.35">
      <c r="A12" s="2" t="s">
        <v>4</v>
      </c>
      <c r="B12" s="2" t="s">
        <v>57</v>
      </c>
      <c r="C12" s="3">
        <v>68277.3</v>
      </c>
    </row>
    <row r="13" spans="1:3" x14ac:dyDescent="0.35">
      <c r="A13" s="2" t="s">
        <v>4</v>
      </c>
      <c r="B13" s="2" t="s">
        <v>58</v>
      </c>
      <c r="C13" s="3">
        <v>30946.799999999999</v>
      </c>
    </row>
    <row r="14" spans="1:3" x14ac:dyDescent="0.35">
      <c r="A14" s="2" t="s">
        <v>11</v>
      </c>
      <c r="B14" s="2" t="s">
        <v>39</v>
      </c>
      <c r="C14" s="3">
        <v>22755</v>
      </c>
    </row>
    <row r="15" spans="1:3" x14ac:dyDescent="0.35">
      <c r="A15" s="2" t="s">
        <v>38</v>
      </c>
      <c r="B15" s="2" t="s">
        <v>40</v>
      </c>
      <c r="C15" s="3">
        <v>121770</v>
      </c>
    </row>
    <row r="16" spans="1:3" x14ac:dyDescent="0.35">
      <c r="A16" s="2" t="s">
        <v>38</v>
      </c>
      <c r="B16" s="2" t="s">
        <v>21</v>
      </c>
      <c r="C16" s="3">
        <v>39888.899999999994</v>
      </c>
    </row>
    <row r="17" spans="1:3" x14ac:dyDescent="0.35">
      <c r="A17" s="2" t="s">
        <v>38</v>
      </c>
      <c r="B17" s="2" t="s">
        <v>42</v>
      </c>
      <c r="C17" s="3">
        <v>97908</v>
      </c>
    </row>
    <row r="18" spans="1:3" x14ac:dyDescent="0.35">
      <c r="A18" s="2" t="s">
        <v>13</v>
      </c>
      <c r="B18" s="2" t="s">
        <v>28</v>
      </c>
      <c r="C18" s="3">
        <v>30774.6</v>
      </c>
    </row>
    <row r="19" spans="1:3" x14ac:dyDescent="0.35">
      <c r="A19" s="2" t="s">
        <v>13</v>
      </c>
      <c r="B19" s="2" t="s">
        <v>41</v>
      </c>
      <c r="C19" s="3">
        <v>44280</v>
      </c>
    </row>
    <row r="20" spans="1:3" ht="15" thickBot="1" x14ac:dyDescent="0.4">
      <c r="A20" s="4"/>
      <c r="B20" s="4"/>
      <c r="C20" s="5">
        <f>SUM(C2:C19)</f>
        <v>885518.25</v>
      </c>
    </row>
    <row r="21" spans="1:3" ht="15" thickTop="1" x14ac:dyDescent="0.35"/>
  </sheetData>
  <sortState xmlns:xlrd2="http://schemas.microsoft.com/office/spreadsheetml/2017/richdata2" ref="A2:C19">
    <sortCondition ref="A2:A19"/>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594D-7A35-4A62-A554-1D253718F4E1}">
  <dimension ref="A1:C24"/>
  <sheetViews>
    <sheetView workbookViewId="0">
      <selection activeCell="B27" sqref="B27"/>
    </sheetView>
  </sheetViews>
  <sheetFormatPr defaultRowHeight="14.5" x14ac:dyDescent="0.35"/>
  <cols>
    <col min="1" max="1" width="48.90625" style="2" bestFit="1" customWidth="1"/>
    <col min="2" max="2" width="129" style="2" bestFit="1" customWidth="1"/>
    <col min="3" max="3" width="19.1796875" style="3" customWidth="1"/>
    <col min="4" max="16384" width="8.7265625" style="2"/>
  </cols>
  <sheetData>
    <row r="1" spans="1:3" ht="15" thickBot="1" x14ac:dyDescent="0.4">
      <c r="A1" s="11" t="s">
        <v>26</v>
      </c>
      <c r="B1" s="12" t="s">
        <v>2</v>
      </c>
      <c r="C1" s="13" t="s">
        <v>27</v>
      </c>
    </row>
    <row r="2" spans="1:3" x14ac:dyDescent="0.35">
      <c r="A2" s="2" t="s">
        <v>1</v>
      </c>
      <c r="B2" s="2" t="s">
        <v>9</v>
      </c>
      <c r="C2" s="3">
        <v>23247</v>
      </c>
    </row>
    <row r="3" spans="1:3" x14ac:dyDescent="0.35">
      <c r="A3" s="2" t="s">
        <v>1</v>
      </c>
      <c r="B3" s="2" t="s">
        <v>31</v>
      </c>
      <c r="C3" s="3">
        <v>72067.850000000006</v>
      </c>
    </row>
    <row r="4" spans="1:3" x14ac:dyDescent="0.35">
      <c r="A4" s="2" t="s">
        <v>34</v>
      </c>
      <c r="B4" s="2" t="s">
        <v>36</v>
      </c>
      <c r="C4" s="3">
        <v>61500</v>
      </c>
    </row>
    <row r="5" spans="1:3" x14ac:dyDescent="0.35">
      <c r="A5" s="2" t="s">
        <v>33</v>
      </c>
      <c r="B5" s="2" t="s">
        <v>35</v>
      </c>
      <c r="C5" s="3">
        <v>19680</v>
      </c>
    </row>
    <row r="6" spans="1:3" x14ac:dyDescent="0.35">
      <c r="A6" s="2" t="s">
        <v>24</v>
      </c>
      <c r="B6" s="2" t="s">
        <v>25</v>
      </c>
      <c r="C6" s="3">
        <v>1165.18</v>
      </c>
    </row>
    <row r="7" spans="1:3" x14ac:dyDescent="0.35">
      <c r="A7" s="2" t="s">
        <v>7</v>
      </c>
      <c r="B7" s="2" t="s">
        <v>16</v>
      </c>
      <c r="C7" s="3">
        <v>15375</v>
      </c>
    </row>
    <row r="8" spans="1:3" x14ac:dyDescent="0.35">
      <c r="A8" s="2" t="s">
        <v>46</v>
      </c>
      <c r="B8" s="2" t="s">
        <v>54</v>
      </c>
      <c r="C8" s="3">
        <v>8763.77</v>
      </c>
    </row>
    <row r="9" spans="1:3" x14ac:dyDescent="0.35">
      <c r="A9" s="2" t="s">
        <v>15</v>
      </c>
      <c r="B9" s="2" t="s">
        <v>21</v>
      </c>
      <c r="C9" s="3">
        <v>19643.099999999999</v>
      </c>
    </row>
    <row r="10" spans="1:3" x14ac:dyDescent="0.35">
      <c r="A10" s="2" t="s">
        <v>4</v>
      </c>
      <c r="B10" s="2" t="s">
        <v>16</v>
      </c>
      <c r="C10" s="3">
        <v>56088</v>
      </c>
    </row>
    <row r="11" spans="1:3" x14ac:dyDescent="0.35">
      <c r="A11" s="2" t="s">
        <v>4</v>
      </c>
      <c r="B11" s="2" t="s">
        <v>17</v>
      </c>
      <c r="C11" s="3">
        <v>59040</v>
      </c>
    </row>
    <row r="12" spans="1:3" x14ac:dyDescent="0.35">
      <c r="A12" s="2" t="s">
        <v>4</v>
      </c>
      <c r="B12" s="2" t="s">
        <v>37</v>
      </c>
      <c r="C12" s="3">
        <v>34026.839999999997</v>
      </c>
    </row>
    <row r="13" spans="1:3" x14ac:dyDescent="0.35">
      <c r="A13" s="2" t="s">
        <v>0</v>
      </c>
      <c r="B13" s="2" t="s">
        <v>32</v>
      </c>
      <c r="C13" s="3">
        <v>104076.45</v>
      </c>
    </row>
    <row r="14" spans="1:3" x14ac:dyDescent="0.35">
      <c r="A14" s="2" t="s">
        <v>14</v>
      </c>
      <c r="B14" s="2" t="s">
        <v>20</v>
      </c>
      <c r="C14" s="3">
        <v>16360.64</v>
      </c>
    </row>
    <row r="15" spans="1:3" x14ac:dyDescent="0.35">
      <c r="A15" s="2" t="s">
        <v>11</v>
      </c>
      <c r="B15" s="2" t="s">
        <v>16</v>
      </c>
      <c r="C15" s="3">
        <v>26875.5</v>
      </c>
    </row>
    <row r="16" spans="1:3" x14ac:dyDescent="0.35">
      <c r="A16" s="2" t="s">
        <v>12</v>
      </c>
      <c r="B16" s="2" t="s">
        <v>16</v>
      </c>
      <c r="C16" s="3">
        <v>6642</v>
      </c>
    </row>
    <row r="17" spans="1:3" x14ac:dyDescent="0.35">
      <c r="A17" s="2" t="s">
        <v>47</v>
      </c>
      <c r="B17" s="2" t="s">
        <v>55</v>
      </c>
      <c r="C17" s="3">
        <v>147231</v>
      </c>
    </row>
    <row r="18" spans="1:3" x14ac:dyDescent="0.35">
      <c r="A18" s="2" t="s">
        <v>13</v>
      </c>
      <c r="B18" s="2" t="s">
        <v>10</v>
      </c>
      <c r="C18" s="3">
        <v>22736</v>
      </c>
    </row>
    <row r="19" spans="1:3" x14ac:dyDescent="0.35">
      <c r="A19" s="2" t="s">
        <v>13</v>
      </c>
      <c r="B19" s="2" t="s">
        <v>18</v>
      </c>
      <c r="C19" s="3">
        <v>19124</v>
      </c>
    </row>
    <row r="20" spans="1:3" x14ac:dyDescent="0.35">
      <c r="A20" s="2" t="s">
        <v>13</v>
      </c>
      <c r="B20" s="2" t="s">
        <v>22</v>
      </c>
      <c r="C20" s="3">
        <v>92500</v>
      </c>
    </row>
    <row r="21" spans="1:3" x14ac:dyDescent="0.35">
      <c r="A21" s="2" t="s">
        <v>6</v>
      </c>
      <c r="B21" s="2" t="s">
        <v>19</v>
      </c>
      <c r="C21" s="3">
        <v>6706.43</v>
      </c>
    </row>
    <row r="22" spans="1:3" x14ac:dyDescent="0.35">
      <c r="A22" s="2" t="s">
        <v>6</v>
      </c>
      <c r="B22" s="2" t="s">
        <v>23</v>
      </c>
      <c r="C22" s="3">
        <v>9840</v>
      </c>
    </row>
    <row r="23" spans="1:3" s="1" customFormat="1" ht="15" thickBot="1" x14ac:dyDescent="0.4">
      <c r="A23" s="4"/>
      <c r="B23" s="6"/>
      <c r="C23" s="5">
        <f>SUM(C2:C22)</f>
        <v>822688.76000000013</v>
      </c>
    </row>
    <row r="24" spans="1:3" ht="15" thickTop="1" x14ac:dyDescent="0.35"/>
  </sheetData>
  <sortState xmlns:xlrd2="http://schemas.microsoft.com/office/spreadsheetml/2017/richdata2" ref="A2:C22">
    <sortCondition ref="A2:A2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4b77210160b03326dc3b48e14b03f387">
  <xsd:schema xmlns:xsd="http://www.w3.org/2001/XMLSchema" xmlns:xs="http://www.w3.org/2001/XMLSchema" xmlns:p="http://schemas.microsoft.com/office/2006/metadata/properties" xmlns:ns2="e0c8fa1d-ccaa-463b-ae8a-17b76aa0318a" targetNamespace="http://schemas.microsoft.com/office/2006/metadata/properties" ma:root="true" ma:fieldsID="d646bf0eedc90b811b94a7aa7c959782"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1275D0-240C-45D8-909F-FDDAF7842B8B}">
  <ds:schemaRefs>
    <ds:schemaRef ds:uri="http://schemas.microsoft.com/sharepoint/v3/contenttype/forms"/>
  </ds:schemaRefs>
</ds:datastoreItem>
</file>

<file path=customXml/itemProps2.xml><?xml version="1.0" encoding="utf-8"?>
<ds:datastoreItem xmlns:ds="http://schemas.openxmlformats.org/officeDocument/2006/customXml" ds:itemID="{74DEE9EF-63EC-4B8C-9FB3-46249D99C9B2}"/>
</file>

<file path=customXml/itemProps3.xml><?xml version="1.0" encoding="utf-8"?>
<ds:datastoreItem xmlns:ds="http://schemas.openxmlformats.org/officeDocument/2006/customXml" ds:itemID="{754EA4A8-566C-4894-A0AF-0386C08915F5}">
  <ds:schemaRef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terms/"/>
    <ds:schemaRef ds:uri="eda1cd5e-7a7d-4182-8222-c01e193fa6d8"/>
    <ds:schemaRef ds:uri="http://purl.org/dc/dcmityp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PQ 47069-26</vt:lpstr>
      <vt:lpstr>2026</vt:lpstr>
      <vt:lpstr>2025</vt: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Paolozzi</dc:creator>
  <cp:lastModifiedBy>Rob Paolozzi</cp:lastModifiedBy>
  <dcterms:created xsi:type="dcterms:W3CDTF">2023-11-28T11:49:40Z</dcterms:created>
  <dcterms:modified xsi:type="dcterms:W3CDTF">2026-06-23T16:13:21Z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y fmtid="{D5CDD505-2E9C-101B-9397-08002B2CF9AE}" pid="3" name="eDocs_SecurityClassification">
    <vt:lpwstr>5;#Unclassified|c9f4c94a-1915-4f20-a131-4366bb1313cc</vt:lpwstr>
  </property>
  <property fmtid="{D5CDD505-2E9C-101B-9397-08002B2CF9AE}" pid="4" name="eDocs_Year">
    <vt:lpwstr>2;#2022|d122632a-b532-4f63-bc5e-e59a1be8f015</vt:lpwstr>
  </property>
  <property fmtid="{D5CDD505-2E9C-101B-9397-08002B2CF9AE}" pid="5" name="eDocs_SeriesSubSeries">
    <vt:lpwstr>8;#290|5057cc59-d0aa-4a9d-9147-ab8eefca5bb1</vt:lpwstr>
  </property>
  <property fmtid="{D5CDD505-2E9C-101B-9397-08002B2CF9AE}" pid="6" name="eDocs_FileTopics">
    <vt:lpwstr>15;#PQ|5c7ca3f9-afe9-49c1-91a3-b483ff5d2547</vt:lpwstr>
  </property>
  <property fmtid="{D5CDD505-2E9C-101B-9397-08002B2CF9AE}" pid="7" name="eDocs_DocumentTopics">
    <vt:lpwstr/>
  </property>
  <property fmtid="{D5CDD505-2E9C-101B-9397-08002B2CF9AE}" pid="8" name="_dlc_policyId">
    <vt:lpwstr/>
  </property>
  <property fmtid="{D5CDD505-2E9C-101B-9397-08002B2CF9AE}" pid="9" name="ItemRetentionFormula">
    <vt:lpwstr/>
  </property>
  <property fmtid="{D5CDD505-2E9C-101B-9397-08002B2CF9AE}" pid="10" name="_docset_NoMedatataSyncRequired">
    <vt:lpwstr>False</vt:lpwstr>
  </property>
  <property fmtid="{D5CDD505-2E9C-101B-9397-08002B2CF9AE}" pid="11" name="eDocs_Series">
    <vt:lpwstr>1;#290|5057cc59-d0aa-4a9d-9147-ab8eefca5bb1</vt:lpwstr>
  </property>
  <property fmtid="{D5CDD505-2E9C-101B-9397-08002B2CF9AE}" pid="12" name="ge25f6a3ef6f42d4865685f2a74bf8c7">
    <vt:lpwstr/>
  </property>
  <property fmtid="{D5CDD505-2E9C-101B-9397-08002B2CF9AE}" pid="13" name="eDocs_RetentionPeriodTerm">
    <vt:lpwstr/>
  </property>
</Properties>
</file>