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housing.cloud.gov.ie/apps/eDocs/S/HPNRPP001/Files/HPNRPP001-004-2026/"/>
    </mc:Choice>
  </mc:AlternateContent>
  <xr:revisionPtr revIDLastSave="0" documentId="8_{7B727636-4D5F-43B7-88F7-97F33927A76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0" sheetId="3" r:id="rId1"/>
    <sheet name="2021" sheetId="4" r:id="rId2"/>
    <sheet name="2022" sheetId="5" r:id="rId3"/>
    <sheet name=" 2023" sheetId="6" r:id="rId4"/>
    <sheet name="2024" sheetId="7" r:id="rId5"/>
  </sheets>
  <externalReferences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7" l="1"/>
  <c r="M34" i="7"/>
  <c r="L34" i="7"/>
  <c r="K34" i="7"/>
  <c r="J34" i="7"/>
  <c r="I34" i="7"/>
  <c r="H34" i="7"/>
  <c r="G34" i="7"/>
  <c r="F34" i="7"/>
  <c r="E34" i="7"/>
  <c r="D34" i="7"/>
  <c r="C34" i="7"/>
  <c r="B34" i="7"/>
  <c r="N34" i="6" l="1"/>
  <c r="M34" i="6"/>
  <c r="L34" i="6"/>
  <c r="K34" i="6"/>
  <c r="J34" i="6"/>
  <c r="I34" i="6"/>
  <c r="H34" i="6"/>
  <c r="G34" i="6"/>
  <c r="F34" i="6"/>
  <c r="E34" i="6"/>
  <c r="D34" i="6"/>
  <c r="C34" i="6"/>
  <c r="B34" i="6"/>
  <c r="L33" i="5" l="1"/>
  <c r="L32" i="5"/>
  <c r="M31" i="5"/>
  <c r="K31" i="5"/>
  <c r="J31" i="5"/>
  <c r="I31" i="5"/>
  <c r="H31" i="5"/>
  <c r="G31" i="5"/>
  <c r="E31" i="5"/>
  <c r="D31" i="5"/>
  <c r="B31" i="5"/>
  <c r="L30" i="5"/>
  <c r="L29" i="5"/>
  <c r="L28" i="5"/>
  <c r="L27" i="5"/>
  <c r="L26" i="5"/>
  <c r="M24" i="5"/>
  <c r="L24" i="5"/>
  <c r="K24" i="5"/>
  <c r="J24" i="5"/>
  <c r="I24" i="5"/>
  <c r="H24" i="5"/>
  <c r="G24" i="5"/>
  <c r="F24" i="5"/>
  <c r="E24" i="5"/>
  <c r="D24" i="5"/>
  <c r="C24" i="5"/>
  <c r="B24" i="5"/>
  <c r="L23" i="5"/>
  <c r="L22" i="5"/>
  <c r="M21" i="5"/>
  <c r="L21" i="5"/>
  <c r="K21" i="5"/>
  <c r="J21" i="5"/>
  <c r="I21" i="5"/>
  <c r="H21" i="5"/>
  <c r="G21" i="5"/>
  <c r="F21" i="5"/>
  <c r="E21" i="5"/>
  <c r="D21" i="5"/>
  <c r="C21" i="5"/>
  <c r="B21" i="5"/>
  <c r="L20" i="5"/>
  <c r="M18" i="5"/>
  <c r="L18" i="5"/>
  <c r="K18" i="5"/>
  <c r="J18" i="5"/>
  <c r="I18" i="5"/>
  <c r="H18" i="5"/>
  <c r="G18" i="5"/>
  <c r="F18" i="5"/>
  <c r="E18" i="5"/>
  <c r="D18" i="5"/>
  <c r="C18" i="5"/>
  <c r="B18" i="5"/>
  <c r="L17" i="5"/>
  <c r="L16" i="5"/>
  <c r="L15" i="5"/>
  <c r="L13" i="5"/>
  <c r="L12" i="5"/>
  <c r="L11" i="5"/>
  <c r="L10" i="5"/>
  <c r="L9" i="5"/>
  <c r="L8" i="5"/>
  <c r="L7" i="5"/>
  <c r="L6" i="5"/>
  <c r="M5" i="5"/>
  <c r="L5" i="5"/>
  <c r="K5" i="5"/>
  <c r="J5" i="5"/>
  <c r="I5" i="5"/>
  <c r="H5" i="5"/>
  <c r="G5" i="5"/>
  <c r="F5" i="5"/>
  <c r="E5" i="5"/>
  <c r="D5" i="5"/>
  <c r="C5" i="5"/>
  <c r="B5" i="5"/>
  <c r="L4" i="5"/>
  <c r="L3" i="5"/>
  <c r="I34" i="5" l="1"/>
  <c r="C34" i="5"/>
  <c r="F34" i="5"/>
  <c r="G34" i="5"/>
  <c r="B34" i="5"/>
  <c r="J34" i="5"/>
  <c r="K34" i="5"/>
  <c r="M34" i="5"/>
  <c r="E34" i="5"/>
  <c r="L34" i="5"/>
  <c r="H34" i="5"/>
  <c r="D34" i="5"/>
  <c r="L34" i="4"/>
  <c r="K34" i="4"/>
  <c r="J34" i="4"/>
  <c r="I34" i="4"/>
  <c r="H34" i="4"/>
  <c r="G34" i="4"/>
  <c r="F34" i="4"/>
  <c r="E34" i="4"/>
  <c r="D34" i="4"/>
  <c r="C34" i="4"/>
  <c r="B34" i="4"/>
  <c r="L34" i="3" l="1"/>
  <c r="K34" i="3"/>
  <c r="J34" i="3"/>
  <c r="I34" i="3"/>
  <c r="H34" i="3"/>
  <c r="G34" i="3"/>
  <c r="F34" i="3"/>
  <c r="E34" i="3"/>
  <c r="D34" i="3"/>
  <c r="C34" i="3"/>
  <c r="B34" i="3"/>
</calcChain>
</file>

<file path=xl/sharedStrings.xml><?xml version="1.0" encoding="utf-8"?>
<sst xmlns="http://schemas.openxmlformats.org/spreadsheetml/2006/main" count="227" uniqueCount="68">
  <si>
    <t>Local Authority</t>
  </si>
  <si>
    <t>Carlow</t>
  </si>
  <si>
    <t>Cavan</t>
  </si>
  <si>
    <t>Clare</t>
  </si>
  <si>
    <t>Cork County</t>
  </si>
  <si>
    <t>Cork City</t>
  </si>
  <si>
    <t>Donegal</t>
  </si>
  <si>
    <t>Dublin City</t>
  </si>
  <si>
    <t>Dun Laoghaire Rathdown</t>
  </si>
  <si>
    <t>Fingal</t>
  </si>
  <si>
    <t>Galway City</t>
  </si>
  <si>
    <t>Galway County</t>
  </si>
  <si>
    <t>Kerry</t>
  </si>
  <si>
    <t>Kildare</t>
  </si>
  <si>
    <t>Kilkenny</t>
  </si>
  <si>
    <t>Laois</t>
  </si>
  <si>
    <t xml:space="preserve">Leitrim </t>
  </si>
  <si>
    <t>Limerick City &amp; County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</si>
  <si>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</si>
  <si>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</si>
  <si>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</si>
  <si>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</si>
  <si>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</si>
  <si>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</si>
  <si>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</si>
  <si>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</si>
  <si>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South Dublin</t>
  </si>
  <si>
    <t>Tipperary</t>
  </si>
  <si>
    <t>Waterford City &amp; County</t>
  </si>
  <si>
    <t>Westmeath</t>
  </si>
  <si>
    <t>Wexford</t>
  </si>
  <si>
    <t>Wicklow</t>
  </si>
  <si>
    <t>Total</t>
  </si>
  <si>
    <t>No. of sites in respect of which a notice  / demand under the Act issued</t>
  </si>
  <si>
    <t xml:space="preserve">No. of Derelict Sites entered onto Register during the year  
</t>
  </si>
  <si>
    <t xml:space="preserve">No. of Derelict Sites removed from Register during the year  
</t>
  </si>
  <si>
    <t xml:space="preserve">No. of Derelict Sites acquired by agreement  
</t>
  </si>
  <si>
    <t xml:space="preserve">No. of Derelict Sites acquired compulsorily  
</t>
  </si>
  <si>
    <t xml:space="preserve">No. of Derelict Sites levied during the year  
</t>
  </si>
  <si>
    <t xml:space="preserve">Amount levied during the year  
</t>
  </si>
  <si>
    <t>No. of Derelict Sites on Register at 1 January 2020</t>
  </si>
  <si>
    <t xml:space="preserve">No. of Derelict Sites on Register at 31 December 2020
</t>
  </si>
  <si>
    <t xml:space="preserve">Amount received in respect of sites levied during 2020
</t>
  </si>
  <si>
    <t xml:space="preserve">Cumulative amount of levies outstanding at 31 December 2020
</t>
  </si>
  <si>
    <t>No. of Derelict Sites on Register at 1 January 2021</t>
  </si>
  <si>
    <t xml:space="preserve">No. of Derelict Sites on Register at 31 December 2021
</t>
  </si>
  <si>
    <t xml:space="preserve">Amount received in respect of sites levied during 2021
</t>
  </si>
  <si>
    <t xml:space="preserve">Cumulative amount of levies outstanding at 31 December 2021
</t>
  </si>
  <si>
    <t>No. of Derelict Sites on Register at 1 January 2022</t>
  </si>
  <si>
    <t xml:space="preserve">No. of Derelict Sites on Register at 31 December 2022
</t>
  </si>
  <si>
    <t xml:space="preserve">Amount received in respect of sites levied during 2022
</t>
  </si>
  <si>
    <t>Total Amount received in 2022 in respect of all years</t>
  </si>
  <si>
    <t xml:space="preserve">Cumulative amount of levies outstanding at 31 December 2022
</t>
  </si>
  <si>
    <t>Clare*</t>
  </si>
  <si>
    <t>Derelict Sites 2023</t>
  </si>
  <si>
    <t>No. Of these Sites where isues were resolved and required no further action</t>
  </si>
  <si>
    <t>No. of Derelict Sites on Register at 1 January 2023</t>
  </si>
  <si>
    <t xml:space="preserve">No. of Derelict Sites on Register at 31 December 2023
</t>
  </si>
  <si>
    <t xml:space="preserve">Amount received in respect of sites levied during 2023
</t>
  </si>
  <si>
    <t>Total Amount received in respect of levies in 2023</t>
  </si>
  <si>
    <t xml:space="preserve">Cumulative amount of levies outstanding at 31 December 2023
</t>
  </si>
  <si>
    <t>Derelict Sites 2024</t>
  </si>
  <si>
    <t>No. Of these Sites where issues were resolved and required no further action</t>
  </si>
  <si>
    <t>No. of Derelict Sites on Register at 1 January 2024</t>
  </si>
  <si>
    <t xml:space="preserve">No. of Derelict Sites on Register at 31 December 2024
</t>
  </si>
  <si>
    <t xml:space="preserve">Amount received in respect of sites levied during 2024
</t>
  </si>
  <si>
    <t>Total Amount received in respect of levies in 2024</t>
  </si>
  <si>
    <t xml:space="preserve">Cumulative amount of levies outstanding at 31 December 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</si>
</sst>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€&quot;#,##0;\-&quot;€&quot;#,##0"/>
    <numFmt numFmtId="6" formatCode="&quot;€&quot;#,##0;[Red]\-&quot;€&quot;#,##0"/>
    <numFmt numFmtId="8" formatCode="&quot;€&quot;#,##0.00;[Red]\-&quot;€&quot;#,##0.00"/>
    <numFmt numFmtId="42" formatCode="_-&quot;€&quot;* #,##0_-;\-&quot;€&quot;* #,##0_-;_-&quot;€&quot;* &quot;-&quot;_-;_-@_-"/>
    <numFmt numFmtId="44" formatCode="_-&quot;€&quot;* #,##0.00_-;\-&quot;€&quot;* #,##0.00_-;_-&quot;€&quot;* &quot;-&quot;??_-;_-@_-"/>
    <numFmt numFmtId="164" formatCode="&quot;€&quot;#,##0"/>
    <numFmt numFmtId="165" formatCode="_-[$€-1809]* #,##0.00_-;\-[$€-1809]* #,##0.00_-;_-[$€-1809]* &quot;-&quot;??_-;_-@_-"/>
    <numFmt numFmtId="166" formatCode="&quot;€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</cellStyleXfs>
  <cellXfs count="89">
    <xf numFmtId="0" fontId="0" fillId="0" borderId="0" xfId="0"/>
    <xf numFmtId="0" fontId="0" fillId="3" borderId="5" xfId="0" applyFill="1" applyBorder="1"/>
    <xf numFmtId="0" fontId="0" fillId="0" borderId="5" xfId="0" applyBorder="1" applyAlignment="1">
      <alignment horizontal="center" vertical="center"/>
    </xf>
    <xf numFmtId="44" fontId="0" fillId="0" borderId="5" xfId="1" applyFont="1" applyFill="1" applyBorder="1" applyAlignment="1">
      <alignment horizontal="center" vertical="center"/>
    </xf>
    <xf numFmtId="0" fontId="0" fillId="3" borderId="6" xfId="0" applyFill="1" applyBorder="1"/>
    <xf numFmtId="0" fontId="0" fillId="0" borderId="6" xfId="0" applyBorder="1" applyAlignment="1">
      <alignment horizontal="center" vertical="center"/>
    </xf>
    <xf numFmtId="44" fontId="0" fillId="0" borderId="6" xfId="1" applyFont="1" applyFill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164" fontId="4" fillId="0" borderId="6" xfId="3" applyNumberFormat="1" applyFont="1" applyBorder="1" applyAlignment="1" applyProtection="1">
      <alignment horizontal="center" vertical="center"/>
      <protection locked="0"/>
    </xf>
    <xf numFmtId="42" fontId="0" fillId="0" borderId="6" xfId="2" applyFont="1" applyFill="1" applyBorder="1" applyAlignment="1">
      <alignment horizontal="center" vertical="center"/>
    </xf>
    <xf numFmtId="44" fontId="4" fillId="0" borderId="6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0" fontId="0" fillId="3" borderId="1" xfId="0" applyFill="1" applyBorder="1"/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44" fontId="0" fillId="4" borderId="6" xfId="1" applyFont="1" applyFill="1" applyBorder="1" applyAlignment="1">
      <alignment horizontal="center" vertical="center"/>
    </xf>
    <xf numFmtId="166" fontId="0" fillId="0" borderId="6" xfId="1" applyNumberFormat="1" applyFont="1" applyFill="1" applyBorder="1" applyAlignment="1">
      <alignment horizontal="center" vertical="center"/>
    </xf>
    <xf numFmtId="166" fontId="0" fillId="4" borderId="6" xfId="1" applyNumberFormat="1" applyFont="1" applyFill="1" applyBorder="1" applyAlignment="1">
      <alignment horizontal="center" vertical="center"/>
    </xf>
    <xf numFmtId="166" fontId="4" fillId="0" borderId="6" xfId="3" applyNumberFormat="1" applyFont="1" applyBorder="1" applyAlignment="1" applyProtection="1">
      <alignment horizontal="center" vertical="center"/>
      <protection locked="0"/>
    </xf>
    <xf numFmtId="166" fontId="0" fillId="0" borderId="6" xfId="2" applyNumberFormat="1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7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4" borderId="6" xfId="0" applyFill="1" applyBorder="1" applyAlignment="1">
      <alignment horizontal="center" vertical="center"/>
    </xf>
    <xf numFmtId="44" fontId="4" fillId="0" borderId="6" xfId="3" applyNumberFormat="1" applyFont="1" applyBorder="1" applyAlignment="1" applyProtection="1">
      <alignment horizontal="center" vertical="center"/>
      <protection locked="0"/>
    </xf>
    <xf numFmtId="44" fontId="0" fillId="0" borderId="6" xfId="2" applyNumberFormat="1" applyFont="1" applyFill="1" applyBorder="1" applyAlignment="1">
      <alignment horizontal="center" vertical="center"/>
    </xf>
    <xf numFmtId="6" fontId="0" fillId="0" borderId="0" xfId="0" applyNumberFormat="1"/>
    <xf numFmtId="8" fontId="0" fillId="0" borderId="0" xfId="0" applyNumberFormat="1"/>
    <xf numFmtId="165" fontId="2" fillId="0" borderId="7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4" fillId="4" borderId="11" xfId="0" applyFont="1" applyFill="1" applyBorder="1"/>
    <xf numFmtId="0" fontId="4" fillId="0" borderId="5" xfId="0" applyFont="1" applyBorder="1"/>
    <xf numFmtId="6" fontId="4" fillId="0" borderId="5" xfId="0" applyNumberFormat="1" applyFont="1" applyBorder="1"/>
    <xf numFmtId="6" fontId="4" fillId="0" borderId="12" xfId="0" applyNumberFormat="1" applyFont="1" applyBorder="1"/>
    <xf numFmtId="0" fontId="4" fillId="4" borderId="13" xfId="0" applyFont="1" applyFill="1" applyBorder="1"/>
    <xf numFmtId="0" fontId="4" fillId="0" borderId="6" xfId="0" applyFont="1" applyBorder="1"/>
    <xf numFmtId="6" fontId="4" fillId="0" borderId="6" xfId="0" applyNumberFormat="1" applyFont="1" applyBorder="1"/>
    <xf numFmtId="6" fontId="4" fillId="0" borderId="14" xfId="0" applyNumberFormat="1" applyFont="1" applyBorder="1"/>
    <xf numFmtId="0" fontId="4" fillId="0" borderId="14" xfId="0" applyFont="1" applyBorder="1"/>
    <xf numFmtId="164" fontId="4" fillId="0" borderId="6" xfId="3" applyNumberFormat="1" applyFont="1" applyBorder="1" applyAlignment="1" applyProtection="1">
      <alignment horizontal="right"/>
      <protection locked="0"/>
    </xf>
    <xf numFmtId="0" fontId="4" fillId="4" borderId="6" xfId="0" applyFont="1" applyFill="1" applyBorder="1"/>
    <xf numFmtId="6" fontId="4" fillId="4" borderId="6" xfId="0" applyNumberFormat="1" applyFont="1" applyFill="1" applyBorder="1"/>
    <xf numFmtId="6" fontId="4" fillId="4" borderId="14" xfId="0" applyNumberFormat="1" applyFont="1" applyFill="1" applyBorder="1"/>
    <xf numFmtId="0" fontId="4" fillId="4" borderId="15" xfId="0" applyFont="1" applyFill="1" applyBorder="1"/>
    <xf numFmtId="0" fontId="4" fillId="4" borderId="16" xfId="0" applyFont="1" applyFill="1" applyBorder="1"/>
    <xf numFmtId="0" fontId="4" fillId="0" borderId="1" xfId="0" applyFont="1" applyBorder="1"/>
    <xf numFmtId="6" fontId="4" fillId="0" borderId="1" xfId="0" applyNumberFormat="1" applyFont="1" applyBorder="1"/>
    <xf numFmtId="6" fontId="4" fillId="0" borderId="17" xfId="0" applyNumberFormat="1" applyFont="1" applyBorder="1"/>
    <xf numFmtId="0" fontId="6" fillId="0" borderId="8" xfId="0" applyFont="1" applyBorder="1"/>
    <xf numFmtId="0" fontId="6" fillId="0" borderId="3" xfId="0" applyFont="1" applyBorder="1"/>
    <xf numFmtId="6" fontId="6" fillId="0" borderId="3" xfId="0" applyNumberFormat="1" applyFont="1" applyBorder="1"/>
    <xf numFmtId="6" fontId="6" fillId="0" borderId="4" xfId="0" applyNumberFormat="1" applyFont="1" applyBorder="1"/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0" borderId="5" xfId="0" applyBorder="1"/>
    <xf numFmtId="5" fontId="0" fillId="0" borderId="5" xfId="0" applyNumberFormat="1" applyBorder="1"/>
    <xf numFmtId="5" fontId="4" fillId="0" borderId="12" xfId="0" applyNumberFormat="1" applyFont="1" applyBorder="1"/>
    <xf numFmtId="0" fontId="0" fillId="4" borderId="13" xfId="0" applyFill="1" applyBorder="1"/>
    <xf numFmtId="0" fontId="0" fillId="0" borderId="6" xfId="0" applyBorder="1"/>
    <xf numFmtId="5" fontId="0" fillId="0" borderId="6" xfId="0" applyNumberFormat="1" applyBorder="1"/>
    <xf numFmtId="5" fontId="0" fillId="0" borderId="14" xfId="0" applyNumberFormat="1" applyBorder="1"/>
    <xf numFmtId="5" fontId="4" fillId="0" borderId="14" xfId="0" applyNumberFormat="1" applyFont="1" applyBorder="1"/>
    <xf numFmtId="5" fontId="4" fillId="0" borderId="6" xfId="0" applyNumberFormat="1" applyFont="1" applyBorder="1"/>
    <xf numFmtId="0" fontId="0" fillId="4" borderId="24" xfId="0" applyFill="1" applyBorder="1"/>
    <xf numFmtId="0" fontId="0" fillId="0" borderId="1" xfId="0" applyBorder="1"/>
    <xf numFmtId="5" fontId="0" fillId="0" borderId="1" xfId="0" applyNumberFormat="1" applyBorder="1"/>
    <xf numFmtId="5" fontId="0" fillId="0" borderId="17" xfId="0" applyNumberFormat="1" applyBorder="1"/>
    <xf numFmtId="0" fontId="2" fillId="0" borderId="3" xfId="0" applyFont="1" applyBorder="1"/>
    <xf numFmtId="5" fontId="2" fillId="0" borderId="3" xfId="0" applyNumberFormat="1" applyFont="1" applyBorder="1"/>
    <xf numFmtId="5" fontId="2" fillId="0" borderId="4" xfId="0" applyNumberFormat="1" applyFont="1" applyBorder="1"/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4">
    <cellStyle name="Currency" xfId="1" builtinId="4"/>
    <cellStyle name="Currency [0]" xfId="2" builtinId="7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PPPL002/Files/HPPPL002-004-2023/Derelict%20Sites%202022/2022%20December%20Update/Update%20Statistics%20Dec%202023.xlsx" TargetMode="External"/><Relationship Id="rId1" Type="http://schemas.openxmlformats.org/officeDocument/2006/relationships/externalLinkPath" Target="/apps/eDocs/S/HPPPL002/Files/HPPPL002-004-2023/Derelict%20Sites%202022/2022%20December%20Update/Update%20Statistics%20Dec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PPPL002/Files/HPPPL002-004-2023/Derelict%20Sites%202022/2022%20LA%20Returns/Stats%20Returns%202022%20-%20Statistics%20and%20Prescribed%20areas.xlsx" TargetMode="External"/><Relationship Id="rId1" Type="http://schemas.openxmlformats.org/officeDocument/2006/relationships/externalLinkPath" Target="/apps/eDocs/S/HPPPL002/Files/HPPPL002-004-2023/Derelict%20Sites%202022/2022%20LA%20Returns/Stats%20Returns%202022%20-%20Statistics%20and%20Prescribed%20are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>
        <row r="2">
          <cell r="C2">
            <v>67295</v>
          </cell>
        </row>
        <row r="3">
          <cell r="C3">
            <v>0</v>
          </cell>
        </row>
        <row r="4">
          <cell r="C4">
            <v>0</v>
          </cell>
        </row>
        <row r="5">
          <cell r="C5">
            <v>3300</v>
          </cell>
        </row>
        <row r="6">
          <cell r="C6">
            <v>281564</v>
          </cell>
        </row>
        <row r="7">
          <cell r="C7">
            <v>0</v>
          </cell>
        </row>
        <row r="8">
          <cell r="C8">
            <v>490029</v>
          </cell>
        </row>
        <row r="9">
          <cell r="C9">
            <v>122962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4">
          <cell r="C14">
            <v>3150</v>
          </cell>
        </row>
        <row r="15">
          <cell r="C15">
            <v>0</v>
          </cell>
        </row>
        <row r="16">
          <cell r="C16">
            <v>3300</v>
          </cell>
        </row>
        <row r="17">
          <cell r="C17">
            <v>0</v>
          </cell>
        </row>
        <row r="19">
          <cell r="C19">
            <v>0</v>
          </cell>
        </row>
        <row r="20">
          <cell r="C20">
            <v>6600</v>
          </cell>
        </row>
        <row r="21">
          <cell r="C21">
            <v>11024</v>
          </cell>
        </row>
        <row r="22">
          <cell r="C22">
            <v>40291</v>
          </cell>
        </row>
        <row r="23">
          <cell r="C23">
            <v>0</v>
          </cell>
        </row>
        <row r="25">
          <cell r="C25"/>
        </row>
        <row r="26">
          <cell r="C26">
            <v>0</v>
          </cell>
        </row>
        <row r="27">
          <cell r="C27"/>
        </row>
        <row r="28">
          <cell r="C28">
            <v>0</v>
          </cell>
        </row>
        <row r="29">
          <cell r="C29">
            <v>0</v>
          </cell>
        </row>
        <row r="31">
          <cell r="C31">
            <v>7840</v>
          </cell>
        </row>
        <row r="32">
          <cell r="C32">
            <v>19250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tistics"/>
      <sheetName val="Prescribed Areas"/>
      <sheetName val="Kerry"/>
      <sheetName val="Limerick"/>
      <sheetName val="Roscommon"/>
      <sheetName val="Kilkenny"/>
      <sheetName val="Waterford"/>
      <sheetName val="Galway County"/>
      <sheetName val="Louth"/>
      <sheetName val="Sheet 2"/>
      <sheetName val="Blank"/>
    </sheetNames>
    <sheetDataSet>
      <sheetData sheetId="0">
        <row r="5">
          <cell r="B5">
            <v>250</v>
          </cell>
          <cell r="C5">
            <v>39</v>
          </cell>
          <cell r="D5">
            <v>18</v>
          </cell>
          <cell r="E5">
            <v>16</v>
          </cell>
          <cell r="F5">
            <v>41</v>
          </cell>
          <cell r="G5">
            <v>0</v>
          </cell>
          <cell r="H5">
            <v>3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</row>
        <row r="18">
          <cell r="B18">
            <v>15</v>
          </cell>
          <cell r="C18">
            <v>36</v>
          </cell>
          <cell r="D18">
            <v>0</v>
          </cell>
          <cell r="E18">
            <v>15</v>
          </cell>
          <cell r="F18">
            <v>21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1">
          <cell r="B21">
            <v>87</v>
          </cell>
          <cell r="C21">
            <v>6</v>
          </cell>
          <cell r="D21">
            <v>0</v>
          </cell>
          <cell r="E21">
            <v>0</v>
          </cell>
          <cell r="F21">
            <v>6</v>
          </cell>
          <cell r="G21">
            <v>0</v>
          </cell>
          <cell r="H21">
            <v>0</v>
          </cell>
          <cell r="I21">
            <v>4</v>
          </cell>
          <cell r="J21">
            <v>33300</v>
          </cell>
          <cell r="K21">
            <v>6600</v>
          </cell>
          <cell r="L21">
            <v>59700</v>
          </cell>
        </row>
        <row r="24">
          <cell r="B24">
            <v>8</v>
          </cell>
          <cell r="C24">
            <v>30</v>
          </cell>
          <cell r="D24">
            <v>8</v>
          </cell>
          <cell r="E24">
            <v>0</v>
          </cell>
          <cell r="F24">
            <v>38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31">
          <cell r="B31">
            <v>16</v>
          </cell>
          <cell r="D31">
            <v>0</v>
          </cell>
          <cell r="E31">
            <v>2</v>
          </cell>
          <cell r="G31">
            <v>0</v>
          </cell>
          <cell r="H31">
            <v>1</v>
          </cell>
          <cell r="I31">
            <v>57</v>
          </cell>
          <cell r="J31">
            <v>230300</v>
          </cell>
          <cell r="K31">
            <v>10500</v>
          </cell>
          <cell r="L31">
            <v>2040236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abSelected="1" workbookViewId="0">
      <selection activeCell="A31" sqref="A31"/>
    </sheetView>
  </sheetViews>
  <sheetFormatPr defaultRowHeight="15" x14ac:dyDescent="0.25"/>
  <cols>
    <col min="1" max="1" width="18.5703125" customWidth="1"/>
    <col min="2" max="2" width="22" customWidth="1"/>
    <col min="3" max="3" width="14.42578125" customWidth="1"/>
    <col min="4" max="4" width="17.140625" customWidth="1"/>
    <col min="5" max="5" width="14.140625" customWidth="1"/>
    <col min="6" max="6" width="15" customWidth="1"/>
    <col min="7" max="7" width="15.140625" customWidth="1"/>
    <col min="8" max="8" width="15.85546875" customWidth="1"/>
    <col min="9" max="9" width="14.140625" customWidth="1"/>
    <col min="10" max="10" width="17.7109375" customWidth="1"/>
    <col min="11" max="11" width="22" customWidth="1"/>
    <col min="12" max="12" width="33.42578125" customWidth="1"/>
  </cols>
  <sheetData>
    <row r="1" spans="1:12" ht="15.75" thickBot="1" x14ac:dyDescent="0.3">
      <c r="A1" s="85">
        <v>2020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90.75" thickBot="1" x14ac:dyDescent="0.3">
      <c r="A2" s="19" t="s">
        <v>0</v>
      </c>
      <c r="B2" s="18" t="s">
        <v>33</v>
      </c>
      <c r="C2" s="18" t="s">
        <v>40</v>
      </c>
      <c r="D2" s="18" t="s">
        <v>34</v>
      </c>
      <c r="E2" s="18" t="s">
        <v>35</v>
      </c>
      <c r="F2" s="18" t="s">
        <v>41</v>
      </c>
      <c r="G2" s="18" t="s">
        <v>36</v>
      </c>
      <c r="H2" s="18" t="s">
        <v>37</v>
      </c>
      <c r="I2" s="18" t="s">
        <v>38</v>
      </c>
      <c r="J2" s="18" t="s">
        <v>39</v>
      </c>
      <c r="K2" s="18" t="s">
        <v>42</v>
      </c>
      <c r="L2" s="20" t="s">
        <v>43</v>
      </c>
    </row>
    <row r="3" spans="1:12" x14ac:dyDescent="0.25">
      <c r="A3" s="1" t="s">
        <v>1</v>
      </c>
      <c r="B3" s="2">
        <v>38</v>
      </c>
      <c r="C3" s="2">
        <v>37</v>
      </c>
      <c r="D3" s="2">
        <v>3</v>
      </c>
      <c r="E3" s="2">
        <v>18</v>
      </c>
      <c r="F3" s="2">
        <v>22</v>
      </c>
      <c r="G3" s="2">
        <v>0</v>
      </c>
      <c r="H3" s="2">
        <v>0</v>
      </c>
      <c r="I3" s="2">
        <v>9</v>
      </c>
      <c r="J3" s="3">
        <v>64364</v>
      </c>
      <c r="K3" s="3">
        <v>3500</v>
      </c>
      <c r="L3" s="3">
        <v>143414</v>
      </c>
    </row>
    <row r="4" spans="1:12" x14ac:dyDescent="0.25">
      <c r="A4" s="4" t="s">
        <v>2</v>
      </c>
      <c r="B4" s="5">
        <v>52</v>
      </c>
      <c r="C4" s="5">
        <v>23</v>
      </c>
      <c r="D4" s="5">
        <v>0</v>
      </c>
      <c r="E4" s="5">
        <v>0</v>
      </c>
      <c r="F4" s="5">
        <v>23</v>
      </c>
      <c r="G4" s="5">
        <v>0</v>
      </c>
      <c r="H4" s="5">
        <v>0</v>
      </c>
      <c r="I4" s="5">
        <v>0</v>
      </c>
      <c r="J4" s="6">
        <v>0</v>
      </c>
      <c r="K4" s="6">
        <v>0</v>
      </c>
      <c r="L4" s="6">
        <v>0</v>
      </c>
    </row>
    <row r="5" spans="1:12" x14ac:dyDescent="0.25">
      <c r="A5" s="4" t="s">
        <v>3</v>
      </c>
      <c r="B5" s="5">
        <v>0</v>
      </c>
      <c r="C5" s="5">
        <v>44</v>
      </c>
      <c r="D5" s="5">
        <v>0</v>
      </c>
      <c r="E5" s="5">
        <v>5</v>
      </c>
      <c r="F5" s="5">
        <v>39</v>
      </c>
      <c r="G5" s="5">
        <v>0</v>
      </c>
      <c r="H5" s="5">
        <v>0</v>
      </c>
      <c r="I5" s="5">
        <v>0</v>
      </c>
      <c r="J5" s="7">
        <v>0</v>
      </c>
      <c r="K5" s="7">
        <v>0</v>
      </c>
      <c r="L5" s="7">
        <v>0</v>
      </c>
    </row>
    <row r="6" spans="1:12" x14ac:dyDescent="0.25">
      <c r="A6" s="4" t="s">
        <v>4</v>
      </c>
      <c r="B6" s="5">
        <v>13</v>
      </c>
      <c r="C6" s="5">
        <v>180</v>
      </c>
      <c r="D6" s="5">
        <v>0</v>
      </c>
      <c r="E6" s="5">
        <v>0</v>
      </c>
      <c r="F6" s="5">
        <v>180</v>
      </c>
      <c r="G6" s="5">
        <v>0</v>
      </c>
      <c r="H6" s="5">
        <v>0</v>
      </c>
      <c r="I6" s="5">
        <v>12</v>
      </c>
      <c r="J6" s="6">
        <v>44700</v>
      </c>
      <c r="K6" s="6">
        <v>900</v>
      </c>
      <c r="L6" s="6">
        <v>44700</v>
      </c>
    </row>
    <row r="7" spans="1:12" x14ac:dyDescent="0.25">
      <c r="A7" s="4" t="s">
        <v>5</v>
      </c>
      <c r="B7" s="5">
        <v>90</v>
      </c>
      <c r="C7" s="5">
        <v>100</v>
      </c>
      <c r="D7" s="5">
        <v>3</v>
      </c>
      <c r="E7" s="5">
        <v>8</v>
      </c>
      <c r="F7" s="5">
        <v>95</v>
      </c>
      <c r="G7" s="5">
        <v>1</v>
      </c>
      <c r="H7" s="5">
        <v>0</v>
      </c>
      <c r="I7" s="5">
        <v>67</v>
      </c>
      <c r="J7" s="6">
        <v>1739640</v>
      </c>
      <c r="K7" s="6">
        <v>163231</v>
      </c>
      <c r="L7" s="6">
        <v>3432955</v>
      </c>
    </row>
    <row r="8" spans="1:12" x14ac:dyDescent="0.25">
      <c r="A8" s="4" t="s">
        <v>6</v>
      </c>
      <c r="B8" s="5">
        <v>0</v>
      </c>
      <c r="C8" s="5">
        <v>18</v>
      </c>
      <c r="D8" s="5">
        <v>0</v>
      </c>
      <c r="E8" s="5">
        <v>0</v>
      </c>
      <c r="F8" s="5">
        <v>18</v>
      </c>
      <c r="G8" s="5">
        <v>0</v>
      </c>
      <c r="H8" s="5">
        <v>0</v>
      </c>
      <c r="I8" s="5">
        <v>0</v>
      </c>
      <c r="J8" s="6">
        <v>0</v>
      </c>
      <c r="K8" s="6">
        <v>0</v>
      </c>
      <c r="L8" s="6">
        <v>0</v>
      </c>
    </row>
    <row r="9" spans="1:12" x14ac:dyDescent="0.25">
      <c r="A9" s="4" t="s">
        <v>7</v>
      </c>
      <c r="B9" s="5">
        <v>83</v>
      </c>
      <c r="C9" s="5">
        <v>85</v>
      </c>
      <c r="D9" s="5">
        <v>2</v>
      </c>
      <c r="E9" s="5">
        <v>14</v>
      </c>
      <c r="F9" s="5">
        <v>73</v>
      </c>
      <c r="G9" s="5">
        <v>0</v>
      </c>
      <c r="H9" s="5">
        <v>0</v>
      </c>
      <c r="I9" s="5">
        <v>66</v>
      </c>
      <c r="J9" s="6">
        <v>1648150</v>
      </c>
      <c r="K9" s="6">
        <v>142165</v>
      </c>
      <c r="L9" s="6">
        <v>3445769</v>
      </c>
    </row>
    <row r="10" spans="1:12" x14ac:dyDescent="0.25">
      <c r="A10" s="4" t="s">
        <v>8</v>
      </c>
      <c r="B10" s="5">
        <v>35</v>
      </c>
      <c r="C10" s="5">
        <v>22</v>
      </c>
      <c r="D10" s="5">
        <v>2</v>
      </c>
      <c r="E10" s="5">
        <v>14</v>
      </c>
      <c r="F10" s="5">
        <v>10</v>
      </c>
      <c r="G10" s="5">
        <v>0</v>
      </c>
      <c r="H10" s="5">
        <v>0</v>
      </c>
      <c r="I10" s="5">
        <v>7</v>
      </c>
      <c r="J10" s="6">
        <v>301000</v>
      </c>
      <c r="K10" s="6">
        <v>25800</v>
      </c>
      <c r="L10" s="21">
        <v>637886</v>
      </c>
    </row>
    <row r="11" spans="1:12" x14ac:dyDescent="0.25">
      <c r="A11" s="4" t="s">
        <v>9</v>
      </c>
      <c r="B11" s="5">
        <v>12</v>
      </c>
      <c r="C11" s="5">
        <v>3</v>
      </c>
      <c r="D11" s="5">
        <v>0</v>
      </c>
      <c r="E11" s="5">
        <v>0</v>
      </c>
      <c r="F11" s="5">
        <v>3</v>
      </c>
      <c r="G11" s="5">
        <v>0</v>
      </c>
      <c r="H11" s="5">
        <v>0</v>
      </c>
      <c r="I11" s="5">
        <v>0</v>
      </c>
      <c r="J11" s="6">
        <v>0</v>
      </c>
      <c r="K11" s="6">
        <v>0</v>
      </c>
      <c r="L11" s="6">
        <v>7500</v>
      </c>
    </row>
    <row r="12" spans="1:12" x14ac:dyDescent="0.25">
      <c r="A12" s="4" t="s">
        <v>10</v>
      </c>
      <c r="B12" s="5">
        <v>21</v>
      </c>
      <c r="C12" s="5">
        <v>12</v>
      </c>
      <c r="D12" s="5">
        <v>4</v>
      </c>
      <c r="E12" s="5">
        <v>0</v>
      </c>
      <c r="F12" s="5">
        <v>16</v>
      </c>
      <c r="G12" s="5">
        <v>0</v>
      </c>
      <c r="H12" s="5">
        <v>0</v>
      </c>
      <c r="I12" s="5">
        <v>4</v>
      </c>
      <c r="J12" s="6">
        <v>298900</v>
      </c>
      <c r="K12" s="6">
        <v>21000</v>
      </c>
      <c r="L12" s="6">
        <v>401800</v>
      </c>
    </row>
    <row r="13" spans="1:12" x14ac:dyDescent="0.25">
      <c r="A13" s="4" t="s">
        <v>11</v>
      </c>
      <c r="B13" s="5">
        <v>17</v>
      </c>
      <c r="C13" s="5">
        <v>1</v>
      </c>
      <c r="D13" s="5">
        <v>1</v>
      </c>
      <c r="E13" s="5">
        <v>1</v>
      </c>
      <c r="F13" s="5">
        <v>1</v>
      </c>
      <c r="G13" s="5">
        <v>0</v>
      </c>
      <c r="H13" s="5">
        <v>0</v>
      </c>
      <c r="I13" s="5">
        <v>0</v>
      </c>
      <c r="J13" s="6">
        <v>0</v>
      </c>
      <c r="K13" s="6">
        <v>0</v>
      </c>
      <c r="L13" s="6">
        <v>0</v>
      </c>
    </row>
    <row r="14" spans="1:12" x14ac:dyDescent="0.25">
      <c r="A14" s="4" t="s">
        <v>12</v>
      </c>
      <c r="B14" s="5">
        <v>57</v>
      </c>
      <c r="C14" s="5">
        <v>68</v>
      </c>
      <c r="D14" s="5">
        <v>12</v>
      </c>
      <c r="E14" s="5">
        <v>23</v>
      </c>
      <c r="F14" s="5">
        <v>57</v>
      </c>
      <c r="G14" s="5">
        <v>0</v>
      </c>
      <c r="H14" s="5">
        <v>0</v>
      </c>
      <c r="I14" s="5">
        <v>11</v>
      </c>
      <c r="J14" s="6">
        <v>150162</v>
      </c>
      <c r="K14" s="6">
        <v>0</v>
      </c>
      <c r="L14" s="6">
        <v>244145</v>
      </c>
    </row>
    <row r="15" spans="1:12" x14ac:dyDescent="0.25">
      <c r="A15" s="4" t="s">
        <v>13</v>
      </c>
      <c r="B15" s="5">
        <v>12</v>
      </c>
      <c r="C15" s="5">
        <v>14</v>
      </c>
      <c r="D15" s="5">
        <v>2</v>
      </c>
      <c r="E15" s="5">
        <v>0</v>
      </c>
      <c r="F15" s="5">
        <v>16</v>
      </c>
      <c r="G15" s="5">
        <v>0</v>
      </c>
      <c r="H15" s="5">
        <v>0</v>
      </c>
      <c r="I15" s="5">
        <v>11</v>
      </c>
      <c r="J15" s="6">
        <v>93450</v>
      </c>
      <c r="K15" s="6">
        <v>0</v>
      </c>
      <c r="L15" s="6">
        <v>207463</v>
      </c>
    </row>
    <row r="16" spans="1:12" x14ac:dyDescent="0.25">
      <c r="A16" s="4" t="s">
        <v>14</v>
      </c>
      <c r="B16" s="5">
        <v>7</v>
      </c>
      <c r="C16" s="5">
        <v>17</v>
      </c>
      <c r="D16" s="5">
        <v>0</v>
      </c>
      <c r="E16" s="5">
        <v>2</v>
      </c>
      <c r="F16" s="5">
        <v>15</v>
      </c>
      <c r="G16" s="5">
        <v>0</v>
      </c>
      <c r="H16" s="5">
        <v>1</v>
      </c>
      <c r="I16" s="5">
        <v>2</v>
      </c>
      <c r="J16" s="6">
        <v>3150</v>
      </c>
      <c r="K16" s="6">
        <v>120</v>
      </c>
      <c r="L16" s="6">
        <v>3030</v>
      </c>
    </row>
    <row r="17" spans="1:12" x14ac:dyDescent="0.25">
      <c r="A17" s="4" t="s">
        <v>15</v>
      </c>
      <c r="B17" s="5">
        <v>0</v>
      </c>
      <c r="C17" s="5">
        <v>88</v>
      </c>
      <c r="D17" s="5">
        <v>11</v>
      </c>
      <c r="E17" s="5">
        <v>7</v>
      </c>
      <c r="F17" s="5">
        <v>92</v>
      </c>
      <c r="G17" s="5">
        <v>0</v>
      </c>
      <c r="H17" s="5">
        <v>3</v>
      </c>
      <c r="I17" s="5">
        <v>0</v>
      </c>
      <c r="J17" s="6">
        <v>0</v>
      </c>
      <c r="K17" s="6">
        <v>0</v>
      </c>
      <c r="L17" s="6">
        <v>108300</v>
      </c>
    </row>
    <row r="18" spans="1:12" x14ac:dyDescent="0.25">
      <c r="A18" s="4" t="s">
        <v>16</v>
      </c>
      <c r="B18" s="5">
        <v>0</v>
      </c>
      <c r="C18" s="5">
        <v>36</v>
      </c>
      <c r="D18" s="5">
        <v>0</v>
      </c>
      <c r="E18" s="5">
        <v>0</v>
      </c>
      <c r="F18" s="5">
        <v>36</v>
      </c>
      <c r="G18" s="5">
        <v>0</v>
      </c>
      <c r="H18" s="5">
        <v>0</v>
      </c>
      <c r="I18" s="5">
        <v>0</v>
      </c>
      <c r="J18" s="6">
        <v>0</v>
      </c>
      <c r="K18" s="6">
        <v>0</v>
      </c>
      <c r="L18" s="6">
        <v>0</v>
      </c>
    </row>
    <row r="19" spans="1:12" x14ac:dyDescent="0.25">
      <c r="A19" s="4" t="s">
        <v>17</v>
      </c>
      <c r="B19" s="5">
        <v>287</v>
      </c>
      <c r="C19" s="5">
        <v>90</v>
      </c>
      <c r="D19" s="5">
        <v>125</v>
      </c>
      <c r="E19" s="5">
        <v>13</v>
      </c>
      <c r="F19" s="5">
        <v>215</v>
      </c>
      <c r="G19" s="5">
        <v>0</v>
      </c>
      <c r="H19" s="5">
        <v>26</v>
      </c>
      <c r="I19" s="5">
        <v>67</v>
      </c>
      <c r="J19" s="8">
        <v>280265</v>
      </c>
      <c r="K19" s="6">
        <v>15545</v>
      </c>
      <c r="L19" s="9">
        <v>792212</v>
      </c>
    </row>
    <row r="20" spans="1:12" x14ac:dyDescent="0.25">
      <c r="A20" s="4" t="s">
        <v>18</v>
      </c>
      <c r="B20" s="5">
        <v>4</v>
      </c>
      <c r="C20" s="5">
        <v>34</v>
      </c>
      <c r="D20" s="5">
        <v>2</v>
      </c>
      <c r="E20" s="5">
        <v>0</v>
      </c>
      <c r="F20" s="5">
        <v>36</v>
      </c>
      <c r="G20" s="5">
        <v>0</v>
      </c>
      <c r="H20" s="5">
        <v>0</v>
      </c>
      <c r="I20" s="5">
        <v>0</v>
      </c>
      <c r="J20" s="6">
        <v>0</v>
      </c>
      <c r="K20" s="6">
        <v>0</v>
      </c>
      <c r="L20" s="6">
        <v>0</v>
      </c>
    </row>
    <row r="21" spans="1:12" x14ac:dyDescent="0.25">
      <c r="A21" s="4" t="s">
        <v>19</v>
      </c>
      <c r="B21" s="5">
        <v>4</v>
      </c>
      <c r="C21" s="5">
        <v>1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1</v>
      </c>
      <c r="J21" s="6">
        <v>13500</v>
      </c>
      <c r="K21" s="6">
        <v>0</v>
      </c>
      <c r="L21" s="6">
        <v>38400</v>
      </c>
    </row>
    <row r="22" spans="1:12" x14ac:dyDescent="0.25">
      <c r="A22" s="4" t="s">
        <v>20</v>
      </c>
      <c r="B22" s="5">
        <v>265</v>
      </c>
      <c r="C22" s="5">
        <v>156</v>
      </c>
      <c r="D22" s="5">
        <v>166</v>
      </c>
      <c r="E22" s="5">
        <v>54</v>
      </c>
      <c r="F22" s="5">
        <v>268</v>
      </c>
      <c r="G22" s="5">
        <v>0</v>
      </c>
      <c r="H22" s="5">
        <v>0</v>
      </c>
      <c r="I22" s="5">
        <v>0</v>
      </c>
      <c r="J22" s="6">
        <v>0</v>
      </c>
      <c r="K22" s="6">
        <v>0</v>
      </c>
      <c r="L22" s="6">
        <v>0</v>
      </c>
    </row>
    <row r="23" spans="1:12" x14ac:dyDescent="0.25">
      <c r="A23" s="4" t="s">
        <v>21</v>
      </c>
      <c r="B23" s="5">
        <v>40</v>
      </c>
      <c r="C23" s="5">
        <v>12</v>
      </c>
      <c r="D23" s="5">
        <v>8</v>
      </c>
      <c r="E23" s="5">
        <v>0</v>
      </c>
      <c r="F23" s="5">
        <v>20</v>
      </c>
      <c r="G23" s="5">
        <v>0</v>
      </c>
      <c r="H23" s="5">
        <v>8</v>
      </c>
      <c r="I23" s="5">
        <v>11</v>
      </c>
      <c r="J23" s="6">
        <v>116654</v>
      </c>
      <c r="K23" s="6">
        <v>0</v>
      </c>
      <c r="L23" s="6">
        <v>575951</v>
      </c>
    </row>
    <row r="24" spans="1:12" x14ac:dyDescent="0.25">
      <c r="A24" s="4" t="s">
        <v>22</v>
      </c>
      <c r="B24" s="5">
        <v>3</v>
      </c>
      <c r="C24" s="5">
        <v>35</v>
      </c>
      <c r="D24" s="5">
        <v>1</v>
      </c>
      <c r="E24" s="5">
        <v>0</v>
      </c>
      <c r="F24" s="5">
        <v>36</v>
      </c>
      <c r="G24" s="5">
        <v>0</v>
      </c>
      <c r="H24" s="5">
        <v>0</v>
      </c>
      <c r="I24" s="5">
        <v>0</v>
      </c>
      <c r="J24" s="6">
        <v>0</v>
      </c>
      <c r="K24" s="6">
        <v>0</v>
      </c>
      <c r="L24" s="6">
        <v>0</v>
      </c>
    </row>
    <row r="25" spans="1:12" x14ac:dyDescent="0.25">
      <c r="A25" s="4" t="s">
        <v>23</v>
      </c>
      <c r="B25" s="5">
        <v>19</v>
      </c>
      <c r="C25" s="5">
        <v>19</v>
      </c>
      <c r="D25" s="5">
        <v>0</v>
      </c>
      <c r="E25" s="5">
        <v>0</v>
      </c>
      <c r="F25" s="5">
        <v>19</v>
      </c>
      <c r="G25" s="5">
        <v>0</v>
      </c>
      <c r="H25" s="5">
        <v>0</v>
      </c>
      <c r="I25" s="5">
        <v>0</v>
      </c>
      <c r="J25" s="6">
        <v>0</v>
      </c>
      <c r="K25" s="6">
        <v>0</v>
      </c>
      <c r="L25" s="6">
        <v>120240</v>
      </c>
    </row>
    <row r="26" spans="1:12" x14ac:dyDescent="0.25">
      <c r="A26" s="4" t="s">
        <v>24</v>
      </c>
      <c r="B26" s="5">
        <v>0</v>
      </c>
      <c r="C26" s="5">
        <v>8</v>
      </c>
      <c r="D26" s="5">
        <v>0</v>
      </c>
      <c r="E26" s="5">
        <v>0</v>
      </c>
      <c r="F26" s="5">
        <v>8</v>
      </c>
      <c r="G26" s="5">
        <v>0</v>
      </c>
      <c r="H26" s="5">
        <v>0</v>
      </c>
      <c r="I26" s="5">
        <v>0</v>
      </c>
      <c r="J26" s="6">
        <v>0</v>
      </c>
      <c r="K26" s="6">
        <v>0</v>
      </c>
      <c r="L26" s="6">
        <v>4200</v>
      </c>
    </row>
    <row r="27" spans="1:12" x14ac:dyDescent="0.25">
      <c r="A27" s="4" t="s">
        <v>25</v>
      </c>
      <c r="B27" s="5">
        <v>0</v>
      </c>
      <c r="C27" s="5">
        <v>20</v>
      </c>
      <c r="D27" s="5">
        <v>1</v>
      </c>
      <c r="E27" s="5">
        <v>2</v>
      </c>
      <c r="F27" s="5">
        <v>19</v>
      </c>
      <c r="G27" s="5">
        <v>0</v>
      </c>
      <c r="H27" s="5">
        <v>0</v>
      </c>
      <c r="I27" s="5">
        <v>0</v>
      </c>
      <c r="J27" s="6">
        <v>0</v>
      </c>
      <c r="K27" s="6">
        <v>0</v>
      </c>
      <c r="L27" s="6">
        <v>0</v>
      </c>
    </row>
    <row r="28" spans="1:12" x14ac:dyDescent="0.25">
      <c r="A28" s="4" t="s">
        <v>26</v>
      </c>
      <c r="B28" s="5">
        <v>8</v>
      </c>
      <c r="C28" s="5">
        <v>10</v>
      </c>
      <c r="D28" s="5">
        <v>0</v>
      </c>
      <c r="E28" s="5">
        <v>0</v>
      </c>
      <c r="F28" s="5">
        <v>10</v>
      </c>
      <c r="G28" s="5">
        <v>0</v>
      </c>
      <c r="H28" s="5">
        <v>1</v>
      </c>
      <c r="I28" s="5">
        <v>4</v>
      </c>
      <c r="J28" s="6">
        <v>37417</v>
      </c>
      <c r="K28" s="6">
        <v>0</v>
      </c>
      <c r="L28" s="10">
        <v>212533</v>
      </c>
    </row>
    <row r="29" spans="1:12" x14ac:dyDescent="0.25">
      <c r="A29" s="4" t="s">
        <v>27</v>
      </c>
      <c r="B29" s="5">
        <v>39</v>
      </c>
      <c r="C29" s="5">
        <v>46</v>
      </c>
      <c r="D29" s="5">
        <v>4</v>
      </c>
      <c r="E29" s="5">
        <v>11</v>
      </c>
      <c r="F29" s="5">
        <v>39</v>
      </c>
      <c r="G29" s="5">
        <v>0</v>
      </c>
      <c r="H29" s="5">
        <v>1</v>
      </c>
      <c r="I29" s="5">
        <v>10</v>
      </c>
      <c r="J29" s="6">
        <v>45150</v>
      </c>
      <c r="K29" s="6">
        <v>0</v>
      </c>
      <c r="L29" s="6">
        <v>59700</v>
      </c>
    </row>
    <row r="30" spans="1:12" x14ac:dyDescent="0.25">
      <c r="A30" s="4" t="s">
        <v>28</v>
      </c>
      <c r="B30" s="5">
        <v>6</v>
      </c>
      <c r="C30" s="5">
        <v>33</v>
      </c>
      <c r="D30" s="5">
        <v>0</v>
      </c>
      <c r="E30" s="5">
        <v>0</v>
      </c>
      <c r="F30" s="5">
        <v>33</v>
      </c>
      <c r="G30" s="5">
        <v>0</v>
      </c>
      <c r="H30" s="5">
        <v>0</v>
      </c>
      <c r="I30" s="5">
        <v>0</v>
      </c>
      <c r="J30" s="6">
        <v>0</v>
      </c>
      <c r="K30" s="6">
        <v>0</v>
      </c>
      <c r="L30" s="6">
        <v>0</v>
      </c>
    </row>
    <row r="31" spans="1:12" x14ac:dyDescent="0.25">
      <c r="A31" s="4" t="s">
        <v>29</v>
      </c>
      <c r="B31" s="5">
        <v>73</v>
      </c>
      <c r="C31" s="5">
        <v>101</v>
      </c>
      <c r="D31" s="5">
        <v>3</v>
      </c>
      <c r="E31" s="5">
        <v>5</v>
      </c>
      <c r="F31" s="5">
        <v>99</v>
      </c>
      <c r="G31" s="5">
        <v>0</v>
      </c>
      <c r="H31" s="5">
        <v>0</v>
      </c>
      <c r="I31" s="5">
        <v>64</v>
      </c>
      <c r="J31" s="6">
        <v>370500</v>
      </c>
      <c r="K31" s="6">
        <v>6502</v>
      </c>
      <c r="L31" s="6">
        <v>1595308</v>
      </c>
    </row>
    <row r="32" spans="1:12" x14ac:dyDescent="0.25">
      <c r="A32" s="4" t="s">
        <v>30</v>
      </c>
      <c r="B32" s="11">
        <v>84</v>
      </c>
      <c r="C32" s="11">
        <v>52</v>
      </c>
      <c r="D32" s="11">
        <v>5</v>
      </c>
      <c r="E32" s="11">
        <v>12</v>
      </c>
      <c r="F32" s="11">
        <v>45</v>
      </c>
      <c r="G32" s="11">
        <v>1</v>
      </c>
      <c r="H32" s="11">
        <v>2</v>
      </c>
      <c r="I32" s="11">
        <v>22</v>
      </c>
      <c r="J32" s="12">
        <v>199640</v>
      </c>
      <c r="K32" s="12">
        <v>0</v>
      </c>
      <c r="L32" s="12">
        <v>411080</v>
      </c>
    </row>
    <row r="33" spans="1:12" ht="15.75" thickBot="1" x14ac:dyDescent="0.3">
      <c r="A33" s="13" t="s">
        <v>31</v>
      </c>
      <c r="B33" s="11">
        <v>5</v>
      </c>
      <c r="C33" s="11">
        <v>4</v>
      </c>
      <c r="D33" s="11">
        <v>0</v>
      </c>
      <c r="E33" s="11">
        <v>0</v>
      </c>
      <c r="F33" s="11">
        <v>4</v>
      </c>
      <c r="G33" s="11">
        <v>0</v>
      </c>
      <c r="H33" s="11">
        <v>0</v>
      </c>
      <c r="I33" s="11">
        <v>3</v>
      </c>
      <c r="J33" s="12">
        <v>42000</v>
      </c>
      <c r="K33" s="12">
        <v>0</v>
      </c>
      <c r="L33" s="12">
        <v>92250</v>
      </c>
    </row>
    <row r="34" spans="1:12" ht="15.75" thickBot="1" x14ac:dyDescent="0.3">
      <c r="A34" s="14" t="s">
        <v>32</v>
      </c>
      <c r="B34" s="15">
        <f>SUM(B3:B33)</f>
        <v>1274</v>
      </c>
      <c r="C34" s="15">
        <f t="shared" ref="C34:L34" si="0">SUM(C3:C33)</f>
        <v>1369</v>
      </c>
      <c r="D34" s="15">
        <f t="shared" si="0"/>
        <v>355</v>
      </c>
      <c r="E34" s="15">
        <f t="shared" si="0"/>
        <v>189</v>
      </c>
      <c r="F34" s="15">
        <f t="shared" si="0"/>
        <v>1548</v>
      </c>
      <c r="G34" s="15">
        <f t="shared" si="0"/>
        <v>2</v>
      </c>
      <c r="H34" s="15">
        <f t="shared" si="0"/>
        <v>42</v>
      </c>
      <c r="I34" s="15">
        <f t="shared" si="0"/>
        <v>371</v>
      </c>
      <c r="J34" s="16">
        <f t="shared" si="0"/>
        <v>5448642</v>
      </c>
      <c r="K34" s="16">
        <f t="shared" si="0"/>
        <v>378763</v>
      </c>
      <c r="L34" s="17">
        <f t="shared" si="0"/>
        <v>12578836</v>
      </c>
    </row>
  </sheetData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workbookViewId="0">
      <selection activeCell="D3" sqref="D3"/>
    </sheetView>
  </sheetViews>
  <sheetFormatPr defaultRowHeight="15" x14ac:dyDescent="0.25"/>
  <cols>
    <col min="1" max="1" width="23.140625" customWidth="1"/>
    <col min="2" max="2" width="18.5703125" customWidth="1"/>
    <col min="3" max="3" width="15.5703125" customWidth="1"/>
    <col min="4" max="4" width="14" customWidth="1"/>
    <col min="5" max="5" width="13.140625" customWidth="1"/>
    <col min="6" max="7" width="12.42578125" customWidth="1"/>
    <col min="8" max="8" width="20.28515625" customWidth="1"/>
    <col min="9" max="9" width="16.85546875" customWidth="1"/>
    <col min="10" max="10" width="19.42578125" customWidth="1"/>
    <col min="11" max="11" width="18.7109375" customWidth="1"/>
    <col min="12" max="12" width="20.140625" customWidth="1"/>
  </cols>
  <sheetData>
    <row r="1" spans="1:12" ht="15.75" thickBot="1" x14ac:dyDescent="0.3">
      <c r="A1" s="85">
        <v>2021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20.75" thickBot="1" x14ac:dyDescent="0.3">
      <c r="A2" s="19" t="s">
        <v>0</v>
      </c>
      <c r="B2" s="18" t="s">
        <v>33</v>
      </c>
      <c r="C2" s="18" t="s">
        <v>44</v>
      </c>
      <c r="D2" s="18" t="s">
        <v>34</v>
      </c>
      <c r="E2" s="18" t="s">
        <v>35</v>
      </c>
      <c r="F2" s="18" t="s">
        <v>45</v>
      </c>
      <c r="G2" s="18" t="s">
        <v>36</v>
      </c>
      <c r="H2" s="18" t="s">
        <v>37</v>
      </c>
      <c r="I2" s="18" t="s">
        <v>38</v>
      </c>
      <c r="J2" s="18" t="s">
        <v>39</v>
      </c>
      <c r="K2" s="18" t="s">
        <v>46</v>
      </c>
      <c r="L2" s="20" t="s">
        <v>47</v>
      </c>
    </row>
    <row r="3" spans="1:12" x14ac:dyDescent="0.25">
      <c r="A3" s="1" t="s">
        <v>1</v>
      </c>
      <c r="B3" s="2">
        <v>38</v>
      </c>
      <c r="C3" s="2">
        <v>22</v>
      </c>
      <c r="D3" s="2">
        <v>4</v>
      </c>
      <c r="E3" s="2">
        <v>1</v>
      </c>
      <c r="F3" s="2">
        <v>25</v>
      </c>
      <c r="G3" s="2">
        <v>0</v>
      </c>
      <c r="H3" s="2">
        <v>1</v>
      </c>
      <c r="I3" s="2">
        <v>15</v>
      </c>
      <c r="J3" s="3">
        <v>122068</v>
      </c>
      <c r="K3" s="3">
        <v>5000</v>
      </c>
      <c r="L3" s="3">
        <v>256731</v>
      </c>
    </row>
    <row r="4" spans="1:12" x14ac:dyDescent="0.25">
      <c r="A4" s="4" t="s">
        <v>2</v>
      </c>
      <c r="B4" s="5">
        <v>21</v>
      </c>
      <c r="C4" s="5">
        <v>23</v>
      </c>
      <c r="D4" s="5">
        <v>0</v>
      </c>
      <c r="E4" s="5">
        <v>2</v>
      </c>
      <c r="F4" s="5">
        <v>21</v>
      </c>
      <c r="G4" s="5">
        <v>0</v>
      </c>
      <c r="H4" s="5">
        <v>1</v>
      </c>
      <c r="I4" s="5">
        <v>0</v>
      </c>
      <c r="J4" s="6">
        <v>0</v>
      </c>
      <c r="K4" s="6">
        <v>0</v>
      </c>
      <c r="L4" s="6">
        <v>0</v>
      </c>
    </row>
    <row r="5" spans="1:12" x14ac:dyDescent="0.25">
      <c r="A5" s="4" t="s">
        <v>3</v>
      </c>
      <c r="B5" s="5">
        <v>26</v>
      </c>
      <c r="C5" s="5">
        <v>39</v>
      </c>
      <c r="D5" s="5">
        <v>5</v>
      </c>
      <c r="E5" s="5">
        <v>5</v>
      </c>
      <c r="F5" s="5">
        <v>39</v>
      </c>
      <c r="G5" s="5">
        <v>0</v>
      </c>
      <c r="H5" s="5">
        <v>0</v>
      </c>
      <c r="I5" s="5">
        <v>0</v>
      </c>
      <c r="J5" s="7">
        <v>0</v>
      </c>
      <c r="K5" s="7">
        <v>0</v>
      </c>
      <c r="L5" s="7">
        <v>0</v>
      </c>
    </row>
    <row r="6" spans="1:12" x14ac:dyDescent="0.25">
      <c r="A6" s="4" t="s">
        <v>4</v>
      </c>
      <c r="B6" s="5">
        <v>18</v>
      </c>
      <c r="C6" s="5">
        <v>182</v>
      </c>
      <c r="D6" s="5">
        <v>6</v>
      </c>
      <c r="E6" s="5">
        <v>123</v>
      </c>
      <c r="F6" s="5">
        <v>67</v>
      </c>
      <c r="G6" s="5">
        <v>0</v>
      </c>
      <c r="H6" s="5">
        <v>0</v>
      </c>
      <c r="I6" s="5">
        <v>4</v>
      </c>
      <c r="J6" s="6">
        <v>32200</v>
      </c>
      <c r="K6" s="6">
        <v>0</v>
      </c>
      <c r="L6" s="6">
        <v>32200</v>
      </c>
    </row>
    <row r="7" spans="1:12" x14ac:dyDescent="0.25">
      <c r="A7" s="4" t="s">
        <v>5</v>
      </c>
      <c r="B7" s="5">
        <v>112</v>
      </c>
      <c r="C7" s="5">
        <v>95</v>
      </c>
      <c r="D7" s="5">
        <v>10</v>
      </c>
      <c r="E7" s="5">
        <v>10</v>
      </c>
      <c r="F7" s="5">
        <v>95</v>
      </c>
      <c r="G7" s="5">
        <v>0</v>
      </c>
      <c r="H7" s="5">
        <v>0</v>
      </c>
      <c r="I7" s="5">
        <v>61</v>
      </c>
      <c r="J7" s="6">
        <v>1740000</v>
      </c>
      <c r="K7" s="6">
        <v>570000</v>
      </c>
      <c r="L7" s="6">
        <v>4200000</v>
      </c>
    </row>
    <row r="8" spans="1:12" x14ac:dyDescent="0.25">
      <c r="A8" s="4" t="s">
        <v>6</v>
      </c>
      <c r="B8" s="5">
        <v>0</v>
      </c>
      <c r="C8" s="5">
        <v>18</v>
      </c>
      <c r="D8" s="5">
        <v>0</v>
      </c>
      <c r="E8" s="5">
        <v>0</v>
      </c>
      <c r="F8" s="5">
        <v>18</v>
      </c>
      <c r="G8" s="5">
        <v>0</v>
      </c>
      <c r="H8" s="5">
        <v>0</v>
      </c>
      <c r="I8" s="5">
        <v>0</v>
      </c>
      <c r="J8" s="6">
        <v>0</v>
      </c>
      <c r="K8" s="6">
        <v>0</v>
      </c>
      <c r="L8" s="6">
        <v>0</v>
      </c>
    </row>
    <row r="9" spans="1:12" x14ac:dyDescent="0.25">
      <c r="A9" s="4" t="s">
        <v>7</v>
      </c>
      <c r="B9" s="5">
        <v>103</v>
      </c>
      <c r="C9" s="5">
        <v>76</v>
      </c>
      <c r="D9" s="5">
        <v>10</v>
      </c>
      <c r="E9" s="5">
        <v>7</v>
      </c>
      <c r="F9" s="5">
        <v>79</v>
      </c>
      <c r="G9" s="5">
        <v>0</v>
      </c>
      <c r="H9" s="5">
        <v>1</v>
      </c>
      <c r="I9" s="5">
        <v>56</v>
      </c>
      <c r="J9" s="6">
        <v>1540971</v>
      </c>
      <c r="K9" s="6">
        <v>417447</v>
      </c>
      <c r="L9" s="6">
        <v>4756429</v>
      </c>
    </row>
    <row r="10" spans="1:12" x14ac:dyDescent="0.25">
      <c r="A10" s="4" t="s">
        <v>8</v>
      </c>
      <c r="B10" s="5">
        <v>21</v>
      </c>
      <c r="C10" s="5">
        <v>10</v>
      </c>
      <c r="D10" s="5">
        <v>1</v>
      </c>
      <c r="E10" s="5">
        <v>1</v>
      </c>
      <c r="F10" s="5">
        <v>10</v>
      </c>
      <c r="G10" s="5">
        <v>0</v>
      </c>
      <c r="H10" s="5">
        <v>0</v>
      </c>
      <c r="I10" s="5">
        <v>5</v>
      </c>
      <c r="J10" s="22">
        <v>159250</v>
      </c>
      <c r="K10" s="6">
        <v>17500</v>
      </c>
      <c r="L10" s="23">
        <v>737324</v>
      </c>
    </row>
    <row r="11" spans="1:12" x14ac:dyDescent="0.25">
      <c r="A11" s="4" t="s">
        <v>9</v>
      </c>
      <c r="B11" s="5">
        <v>19</v>
      </c>
      <c r="C11" s="5">
        <v>3</v>
      </c>
      <c r="D11" s="5">
        <v>2</v>
      </c>
      <c r="E11" s="5">
        <v>0</v>
      </c>
      <c r="F11" s="5">
        <v>5</v>
      </c>
      <c r="G11" s="5">
        <v>0</v>
      </c>
      <c r="H11" s="5">
        <v>0</v>
      </c>
      <c r="I11" s="5">
        <v>0</v>
      </c>
      <c r="J11" s="6">
        <v>0</v>
      </c>
      <c r="K11" s="6">
        <v>0</v>
      </c>
      <c r="L11" s="6">
        <v>7500</v>
      </c>
    </row>
    <row r="12" spans="1:12" x14ac:dyDescent="0.25">
      <c r="A12" s="4" t="s">
        <v>10</v>
      </c>
      <c r="B12" s="5">
        <v>22</v>
      </c>
      <c r="C12" s="5">
        <v>16</v>
      </c>
      <c r="D12" s="5">
        <v>0</v>
      </c>
      <c r="E12" s="5">
        <v>7</v>
      </c>
      <c r="F12" s="5">
        <v>9</v>
      </c>
      <c r="G12" s="5">
        <v>0</v>
      </c>
      <c r="H12" s="5">
        <v>0</v>
      </c>
      <c r="I12" s="5">
        <v>2</v>
      </c>
      <c r="J12" s="6">
        <v>11900</v>
      </c>
      <c r="K12" s="6">
        <v>0</v>
      </c>
      <c r="L12" s="6">
        <v>23900</v>
      </c>
    </row>
    <row r="13" spans="1:12" x14ac:dyDescent="0.25">
      <c r="A13" s="4" t="s">
        <v>11</v>
      </c>
      <c r="B13" s="5">
        <v>20</v>
      </c>
      <c r="C13" s="5">
        <v>1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6">
        <v>0</v>
      </c>
      <c r="K13" s="6">
        <v>0</v>
      </c>
      <c r="L13" s="6">
        <v>0</v>
      </c>
    </row>
    <row r="14" spans="1:12" x14ac:dyDescent="0.25">
      <c r="A14" s="4" t="s">
        <v>12</v>
      </c>
      <c r="B14" s="5">
        <v>72</v>
      </c>
      <c r="C14" s="5">
        <v>61</v>
      </c>
      <c r="D14" s="5">
        <v>14</v>
      </c>
      <c r="E14" s="5">
        <v>10</v>
      </c>
      <c r="F14" s="5">
        <v>65</v>
      </c>
      <c r="G14" s="5">
        <v>0</v>
      </c>
      <c r="H14" s="5">
        <v>0</v>
      </c>
      <c r="I14" s="5">
        <v>6</v>
      </c>
      <c r="J14" s="6">
        <v>19250</v>
      </c>
      <c r="K14" s="6">
        <v>0</v>
      </c>
      <c r="L14" s="6">
        <v>255490</v>
      </c>
    </row>
    <row r="15" spans="1:12" x14ac:dyDescent="0.25">
      <c r="A15" s="4" t="s">
        <v>13</v>
      </c>
      <c r="B15" s="5">
        <v>45</v>
      </c>
      <c r="C15" s="5">
        <v>16</v>
      </c>
      <c r="D15" s="5">
        <v>8</v>
      </c>
      <c r="E15" s="5">
        <v>1</v>
      </c>
      <c r="F15" s="5">
        <v>23</v>
      </c>
      <c r="G15" s="5">
        <v>0</v>
      </c>
      <c r="H15" s="5">
        <v>0</v>
      </c>
      <c r="I15" s="5">
        <v>22</v>
      </c>
      <c r="J15" s="6">
        <v>125800</v>
      </c>
      <c r="K15" s="6">
        <v>3300</v>
      </c>
      <c r="L15" s="6">
        <v>313738</v>
      </c>
    </row>
    <row r="16" spans="1:12" x14ac:dyDescent="0.25">
      <c r="A16" s="4" t="s">
        <v>14</v>
      </c>
      <c r="B16" s="5">
        <v>10</v>
      </c>
      <c r="C16" s="5">
        <v>15</v>
      </c>
      <c r="D16" s="5">
        <v>0</v>
      </c>
      <c r="E16" s="5">
        <v>2</v>
      </c>
      <c r="F16" s="5">
        <v>13</v>
      </c>
      <c r="G16" s="5">
        <v>0</v>
      </c>
      <c r="H16" s="5">
        <v>2</v>
      </c>
      <c r="I16" s="5">
        <v>0</v>
      </c>
      <c r="J16" s="6">
        <v>0</v>
      </c>
      <c r="K16" s="6">
        <v>0</v>
      </c>
      <c r="L16" s="6">
        <v>12450</v>
      </c>
    </row>
    <row r="17" spans="1:12" x14ac:dyDescent="0.25">
      <c r="A17" s="4" t="s">
        <v>15</v>
      </c>
      <c r="B17" s="5">
        <v>39</v>
      </c>
      <c r="C17" s="5">
        <v>20</v>
      </c>
      <c r="D17" s="5">
        <v>4</v>
      </c>
      <c r="E17" s="5">
        <v>11</v>
      </c>
      <c r="F17" s="5">
        <v>13</v>
      </c>
      <c r="G17" s="5">
        <v>0</v>
      </c>
      <c r="H17" s="5">
        <v>0</v>
      </c>
      <c r="I17" s="5">
        <v>0</v>
      </c>
      <c r="J17" s="6">
        <v>0</v>
      </c>
      <c r="K17" s="6">
        <v>0</v>
      </c>
      <c r="L17" s="6">
        <v>108300</v>
      </c>
    </row>
    <row r="18" spans="1:12" x14ac:dyDescent="0.25">
      <c r="A18" s="4" t="s">
        <v>16</v>
      </c>
      <c r="B18" s="5">
        <v>0</v>
      </c>
      <c r="C18" s="5">
        <v>36</v>
      </c>
      <c r="D18" s="5">
        <v>0</v>
      </c>
      <c r="E18" s="5">
        <v>0</v>
      </c>
      <c r="F18" s="5">
        <v>36</v>
      </c>
      <c r="G18" s="5">
        <v>0</v>
      </c>
      <c r="H18" s="5">
        <v>0</v>
      </c>
      <c r="I18" s="5">
        <v>0</v>
      </c>
      <c r="J18" s="6">
        <v>0</v>
      </c>
      <c r="K18" s="6">
        <v>0</v>
      </c>
      <c r="L18" s="6">
        <v>0</v>
      </c>
    </row>
    <row r="19" spans="1:12" x14ac:dyDescent="0.25">
      <c r="A19" s="4" t="s">
        <v>17</v>
      </c>
      <c r="B19" s="5">
        <v>258</v>
      </c>
      <c r="C19" s="5">
        <v>191</v>
      </c>
      <c r="D19" s="5">
        <v>85</v>
      </c>
      <c r="E19" s="5">
        <v>10</v>
      </c>
      <c r="F19" s="5">
        <v>266</v>
      </c>
      <c r="G19" s="5">
        <v>0</v>
      </c>
      <c r="H19" s="5">
        <v>63</v>
      </c>
      <c r="I19" s="5">
        <v>140</v>
      </c>
      <c r="J19" s="24">
        <v>482541</v>
      </c>
      <c r="K19" s="6">
        <v>41138</v>
      </c>
      <c r="L19" s="25">
        <v>1063290</v>
      </c>
    </row>
    <row r="20" spans="1:12" x14ac:dyDescent="0.25">
      <c r="A20" s="4" t="s">
        <v>18</v>
      </c>
      <c r="B20" s="5">
        <v>11</v>
      </c>
      <c r="C20" s="5">
        <v>36</v>
      </c>
      <c r="D20" s="5">
        <v>0</v>
      </c>
      <c r="E20" s="5">
        <v>0</v>
      </c>
      <c r="F20" s="5">
        <v>36</v>
      </c>
      <c r="G20" s="5">
        <v>0</v>
      </c>
      <c r="H20" s="5">
        <v>0</v>
      </c>
      <c r="I20" s="5">
        <v>0</v>
      </c>
      <c r="J20" s="6">
        <v>0</v>
      </c>
      <c r="K20" s="6">
        <v>0</v>
      </c>
      <c r="L20" s="6">
        <v>0</v>
      </c>
    </row>
    <row r="21" spans="1:12" x14ac:dyDescent="0.25">
      <c r="A21" s="4" t="s">
        <v>19</v>
      </c>
      <c r="B21" s="5">
        <v>46</v>
      </c>
      <c r="C21" s="5">
        <v>1</v>
      </c>
      <c r="D21" s="5">
        <v>3</v>
      </c>
      <c r="E21" s="5">
        <v>0</v>
      </c>
      <c r="F21" s="5">
        <v>4</v>
      </c>
      <c r="G21" s="5">
        <v>0</v>
      </c>
      <c r="H21" s="5">
        <v>0</v>
      </c>
      <c r="I21" s="5">
        <v>1</v>
      </c>
      <c r="J21" s="6">
        <v>13500</v>
      </c>
      <c r="K21" s="6">
        <v>0</v>
      </c>
      <c r="L21" s="6">
        <v>50040</v>
      </c>
    </row>
    <row r="22" spans="1:12" x14ac:dyDescent="0.25">
      <c r="A22" s="4" t="s">
        <v>20</v>
      </c>
      <c r="B22" s="5">
        <v>119</v>
      </c>
      <c r="C22" s="5">
        <v>268</v>
      </c>
      <c r="D22" s="5">
        <v>16</v>
      </c>
      <c r="E22" s="5">
        <v>31</v>
      </c>
      <c r="F22" s="5">
        <v>253</v>
      </c>
      <c r="G22" s="5">
        <v>0</v>
      </c>
      <c r="H22" s="5">
        <v>0</v>
      </c>
      <c r="I22" s="5">
        <v>28</v>
      </c>
      <c r="J22" s="6">
        <v>96953</v>
      </c>
      <c r="K22" s="6">
        <v>10383</v>
      </c>
      <c r="L22" s="6">
        <v>86570</v>
      </c>
    </row>
    <row r="23" spans="1:12" x14ac:dyDescent="0.25">
      <c r="A23" s="4" t="s">
        <v>21</v>
      </c>
      <c r="B23" s="5">
        <v>60</v>
      </c>
      <c r="C23" s="5">
        <v>20</v>
      </c>
      <c r="D23" s="5">
        <v>10</v>
      </c>
      <c r="E23" s="5">
        <v>0</v>
      </c>
      <c r="F23" s="5">
        <v>30</v>
      </c>
      <c r="G23" s="5">
        <v>0</v>
      </c>
      <c r="H23" s="5">
        <v>2</v>
      </c>
      <c r="I23" s="5">
        <v>17</v>
      </c>
      <c r="J23" s="6">
        <v>122111</v>
      </c>
      <c r="K23" s="6">
        <v>0</v>
      </c>
      <c r="L23" s="6">
        <v>580352</v>
      </c>
    </row>
    <row r="24" spans="1:12" x14ac:dyDescent="0.25">
      <c r="A24" s="4" t="s">
        <v>22</v>
      </c>
      <c r="B24" s="5">
        <v>9</v>
      </c>
      <c r="C24" s="5">
        <v>36</v>
      </c>
      <c r="D24" s="5">
        <v>0</v>
      </c>
      <c r="E24" s="5">
        <v>6</v>
      </c>
      <c r="F24" s="5">
        <v>30</v>
      </c>
      <c r="G24" s="5">
        <v>0</v>
      </c>
      <c r="H24" s="5">
        <v>1</v>
      </c>
      <c r="I24" s="5">
        <v>0</v>
      </c>
      <c r="J24" s="6">
        <v>0</v>
      </c>
      <c r="K24" s="6">
        <v>0</v>
      </c>
      <c r="L24" s="6">
        <v>0</v>
      </c>
    </row>
    <row r="25" spans="1:12" x14ac:dyDescent="0.25">
      <c r="A25" s="4" t="s">
        <v>23</v>
      </c>
      <c r="B25" s="5">
        <v>19</v>
      </c>
      <c r="C25" s="5">
        <v>19</v>
      </c>
      <c r="D25" s="5">
        <v>0</v>
      </c>
      <c r="E25" s="5">
        <v>0</v>
      </c>
      <c r="F25" s="5">
        <v>19</v>
      </c>
      <c r="G25" s="5">
        <v>0</v>
      </c>
      <c r="H25" s="5">
        <v>0</v>
      </c>
      <c r="I25" s="5">
        <v>0</v>
      </c>
      <c r="J25" s="6">
        <v>0</v>
      </c>
      <c r="K25" s="6">
        <v>0</v>
      </c>
      <c r="L25" s="6">
        <v>120240</v>
      </c>
    </row>
    <row r="26" spans="1:12" x14ac:dyDescent="0.25">
      <c r="A26" s="4" t="s">
        <v>24</v>
      </c>
      <c r="B26" s="5">
        <v>5</v>
      </c>
      <c r="C26" s="5">
        <v>8</v>
      </c>
      <c r="D26" s="5">
        <v>0</v>
      </c>
      <c r="E26" s="5">
        <v>5</v>
      </c>
      <c r="F26" s="5">
        <v>3</v>
      </c>
      <c r="G26" s="5">
        <v>0</v>
      </c>
      <c r="H26" s="5">
        <v>0</v>
      </c>
      <c r="I26" s="5">
        <v>0</v>
      </c>
      <c r="J26" s="6">
        <v>0</v>
      </c>
      <c r="K26" s="6">
        <v>0</v>
      </c>
      <c r="L26" s="6">
        <v>4200</v>
      </c>
    </row>
    <row r="27" spans="1:12" x14ac:dyDescent="0.25">
      <c r="A27" s="4" t="s">
        <v>25</v>
      </c>
      <c r="B27" s="5">
        <v>14</v>
      </c>
      <c r="C27" s="5">
        <v>19</v>
      </c>
      <c r="D27" s="5">
        <v>8</v>
      </c>
      <c r="E27" s="5">
        <v>1</v>
      </c>
      <c r="F27" s="5">
        <v>26</v>
      </c>
      <c r="G27" s="5">
        <v>0</v>
      </c>
      <c r="H27" s="5">
        <v>2</v>
      </c>
      <c r="I27" s="5">
        <v>0</v>
      </c>
      <c r="J27" s="6">
        <v>0</v>
      </c>
      <c r="K27" s="6">
        <v>0</v>
      </c>
      <c r="L27" s="6">
        <v>0</v>
      </c>
    </row>
    <row r="28" spans="1:12" x14ac:dyDescent="0.25">
      <c r="A28" s="4" t="s">
        <v>26</v>
      </c>
      <c r="B28" s="5">
        <v>8</v>
      </c>
      <c r="C28" s="5">
        <v>10</v>
      </c>
      <c r="D28" s="5">
        <v>3</v>
      </c>
      <c r="E28" s="5">
        <v>0</v>
      </c>
      <c r="F28" s="5">
        <v>13</v>
      </c>
      <c r="G28" s="5">
        <v>0</v>
      </c>
      <c r="H28" s="5">
        <v>0</v>
      </c>
      <c r="I28" s="5">
        <v>0</v>
      </c>
      <c r="J28" s="6">
        <v>0</v>
      </c>
      <c r="K28" s="6">
        <v>0</v>
      </c>
      <c r="L28" s="10">
        <v>212533</v>
      </c>
    </row>
    <row r="29" spans="1:12" x14ac:dyDescent="0.25">
      <c r="A29" s="4" t="s">
        <v>27</v>
      </c>
      <c r="B29" s="5">
        <v>35</v>
      </c>
      <c r="C29" s="5">
        <v>39</v>
      </c>
      <c r="D29" s="5">
        <v>7</v>
      </c>
      <c r="E29" s="5">
        <v>4</v>
      </c>
      <c r="F29" s="5">
        <v>42</v>
      </c>
      <c r="G29" s="5">
        <v>0</v>
      </c>
      <c r="H29" s="5">
        <v>0</v>
      </c>
      <c r="I29" s="5">
        <v>9</v>
      </c>
      <c r="J29" s="6">
        <v>38150</v>
      </c>
      <c r="K29" s="6">
        <v>0</v>
      </c>
      <c r="L29" s="6">
        <v>93938</v>
      </c>
    </row>
    <row r="30" spans="1:12" x14ac:dyDescent="0.25">
      <c r="A30" s="4" t="s">
        <v>28</v>
      </c>
      <c r="B30" s="5">
        <v>4</v>
      </c>
      <c r="C30" s="5">
        <v>33</v>
      </c>
      <c r="D30" s="5">
        <v>0</v>
      </c>
      <c r="E30" s="5">
        <v>0</v>
      </c>
      <c r="F30" s="5">
        <v>33</v>
      </c>
      <c r="G30" s="5">
        <v>0</v>
      </c>
      <c r="H30" s="5">
        <v>0</v>
      </c>
      <c r="I30" s="5">
        <v>0</v>
      </c>
      <c r="J30" s="6">
        <v>0</v>
      </c>
      <c r="K30" s="6">
        <v>0</v>
      </c>
      <c r="L30" s="6">
        <v>0</v>
      </c>
    </row>
    <row r="31" spans="1:12" x14ac:dyDescent="0.25">
      <c r="A31" s="4" t="s">
        <v>29</v>
      </c>
      <c r="B31" s="5">
        <v>8</v>
      </c>
      <c r="C31" s="5">
        <v>100</v>
      </c>
      <c r="D31" s="5">
        <v>1</v>
      </c>
      <c r="E31" s="5">
        <v>16</v>
      </c>
      <c r="F31" s="5">
        <v>85</v>
      </c>
      <c r="G31" s="5">
        <v>0</v>
      </c>
      <c r="H31" s="5">
        <v>0</v>
      </c>
      <c r="I31" s="5">
        <v>65</v>
      </c>
      <c r="J31" s="6">
        <v>357958</v>
      </c>
      <c r="K31" s="6">
        <v>32250</v>
      </c>
      <c r="L31" s="6">
        <v>1849386</v>
      </c>
    </row>
    <row r="32" spans="1:12" x14ac:dyDescent="0.25">
      <c r="A32" s="4" t="s">
        <v>30</v>
      </c>
      <c r="B32" s="11">
        <v>30</v>
      </c>
      <c r="C32" s="11">
        <v>45</v>
      </c>
      <c r="D32" s="11">
        <v>14</v>
      </c>
      <c r="E32" s="11">
        <v>6</v>
      </c>
      <c r="F32" s="11">
        <v>53</v>
      </c>
      <c r="G32" s="11">
        <v>0</v>
      </c>
      <c r="H32" s="11">
        <v>2</v>
      </c>
      <c r="I32" s="11">
        <v>30</v>
      </c>
      <c r="J32" s="12">
        <v>168140</v>
      </c>
      <c r="K32" s="12">
        <v>0</v>
      </c>
      <c r="L32" s="12">
        <v>627721</v>
      </c>
    </row>
    <row r="33" spans="1:12" ht="15.75" thickBot="1" x14ac:dyDescent="0.3">
      <c r="A33" s="13" t="s">
        <v>31</v>
      </c>
      <c r="B33" s="11">
        <v>6</v>
      </c>
      <c r="C33" s="11">
        <v>4</v>
      </c>
      <c r="D33" s="11">
        <v>1</v>
      </c>
      <c r="E33" s="11">
        <v>2</v>
      </c>
      <c r="F33" s="11">
        <v>3</v>
      </c>
      <c r="G33" s="11">
        <v>0</v>
      </c>
      <c r="H33" s="11">
        <v>0</v>
      </c>
      <c r="I33" s="11">
        <v>2</v>
      </c>
      <c r="J33" s="12">
        <v>26950</v>
      </c>
      <c r="K33" s="12">
        <v>0</v>
      </c>
      <c r="L33" s="12">
        <v>32100</v>
      </c>
    </row>
    <row r="34" spans="1:12" ht="15.75" thickBot="1" x14ac:dyDescent="0.3">
      <c r="A34" s="14" t="s">
        <v>32</v>
      </c>
      <c r="B34" s="15">
        <f>SUM(B3:B33)</f>
        <v>1198</v>
      </c>
      <c r="C34" s="15">
        <f t="shared" ref="C34:L34" si="0">SUM(C3:C33)</f>
        <v>1462</v>
      </c>
      <c r="D34" s="15">
        <f t="shared" si="0"/>
        <v>212</v>
      </c>
      <c r="E34" s="15">
        <f t="shared" si="0"/>
        <v>261</v>
      </c>
      <c r="F34" s="15">
        <f t="shared" si="0"/>
        <v>1415</v>
      </c>
      <c r="G34" s="15">
        <f t="shared" si="0"/>
        <v>0</v>
      </c>
      <c r="H34" s="15">
        <f t="shared" si="0"/>
        <v>75</v>
      </c>
      <c r="I34" s="15">
        <f t="shared" si="0"/>
        <v>463</v>
      </c>
      <c r="J34" s="16">
        <f t="shared" si="0"/>
        <v>5057742</v>
      </c>
      <c r="K34" s="16">
        <f t="shared" si="0"/>
        <v>1097018</v>
      </c>
      <c r="L34" s="17">
        <f t="shared" si="0"/>
        <v>15424432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6"/>
  <sheetViews>
    <sheetView zoomScaleNormal="100" workbookViewId="0">
      <pane ySplit="2" topLeftCell="A3" activePane="bottomLeft" state="frozen"/>
      <selection pane="bottomLeft" activeCell="S12" sqref="S12"/>
    </sheetView>
  </sheetViews>
  <sheetFormatPr defaultRowHeight="15" x14ac:dyDescent="0.25"/>
  <cols>
    <col min="1" max="1" width="24" bestFit="1" customWidth="1"/>
    <col min="2" max="2" width="16.7109375" customWidth="1"/>
    <col min="3" max="3" width="14.7109375" customWidth="1"/>
    <col min="4" max="4" width="17.140625" customWidth="1"/>
    <col min="5" max="6" width="16.140625" customWidth="1"/>
    <col min="7" max="8" width="14" customWidth="1"/>
    <col min="9" max="9" width="14.42578125" customWidth="1"/>
    <col min="10" max="10" width="19.85546875" customWidth="1"/>
    <col min="11" max="12" width="16.42578125" customWidth="1"/>
    <col min="13" max="13" width="21" customWidth="1"/>
    <col min="18" max="18" width="10.140625" bestFit="1" customWidth="1"/>
  </cols>
  <sheetData>
    <row r="1" spans="1:14" ht="15.75" thickBot="1" x14ac:dyDescent="0.3">
      <c r="A1" s="85">
        <v>2022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75.75" thickBot="1" x14ac:dyDescent="0.3">
      <c r="A2" s="26" t="s">
        <v>0</v>
      </c>
      <c r="B2" s="18" t="s">
        <v>33</v>
      </c>
      <c r="C2" s="18" t="s">
        <v>48</v>
      </c>
      <c r="D2" s="18" t="s">
        <v>34</v>
      </c>
      <c r="E2" s="18" t="s">
        <v>35</v>
      </c>
      <c r="F2" s="18" t="s">
        <v>49</v>
      </c>
      <c r="G2" s="18" t="s">
        <v>36</v>
      </c>
      <c r="H2" s="18" t="s">
        <v>37</v>
      </c>
      <c r="I2" s="18" t="s">
        <v>38</v>
      </c>
      <c r="J2" s="18" t="s">
        <v>39</v>
      </c>
      <c r="K2" s="18" t="s">
        <v>50</v>
      </c>
      <c r="L2" s="27" t="s">
        <v>51</v>
      </c>
      <c r="M2" s="20" t="s">
        <v>52</v>
      </c>
      <c r="N2" s="28"/>
    </row>
    <row r="3" spans="1:14" x14ac:dyDescent="0.25">
      <c r="A3" s="1" t="s">
        <v>1</v>
      </c>
      <c r="B3" s="2">
        <v>25</v>
      </c>
      <c r="C3" s="2">
        <v>25</v>
      </c>
      <c r="D3" s="2">
        <v>5</v>
      </c>
      <c r="E3" s="2">
        <v>6</v>
      </c>
      <c r="F3" s="2">
        <v>24</v>
      </c>
      <c r="G3" s="2">
        <v>0</v>
      </c>
      <c r="H3" s="2">
        <v>1</v>
      </c>
      <c r="I3" s="2">
        <v>8</v>
      </c>
      <c r="J3" s="3">
        <v>148194</v>
      </c>
      <c r="K3" s="3">
        <v>41430</v>
      </c>
      <c r="L3" s="3">
        <f>[1]Sheet1!C2</f>
        <v>67295</v>
      </c>
      <c r="M3" s="3">
        <v>328731</v>
      </c>
    </row>
    <row r="4" spans="1:14" x14ac:dyDescent="0.25">
      <c r="A4" s="4" t="s">
        <v>2</v>
      </c>
      <c r="B4" s="5">
        <v>9</v>
      </c>
      <c r="C4" s="5">
        <v>11</v>
      </c>
      <c r="D4" s="5">
        <v>1</v>
      </c>
      <c r="E4" s="5">
        <v>3</v>
      </c>
      <c r="F4" s="5">
        <v>9</v>
      </c>
      <c r="G4" s="5">
        <v>0</v>
      </c>
      <c r="H4" s="5">
        <v>1</v>
      </c>
      <c r="I4" s="5">
        <v>0</v>
      </c>
      <c r="J4" s="6">
        <v>0</v>
      </c>
      <c r="K4" s="6">
        <v>0</v>
      </c>
      <c r="L4" s="6">
        <f>[1]Sheet1!C3</f>
        <v>0</v>
      </c>
      <c r="M4" s="6">
        <v>0</v>
      </c>
    </row>
    <row r="5" spans="1:14" x14ac:dyDescent="0.25">
      <c r="A5" s="4" t="s">
        <v>53</v>
      </c>
      <c r="B5" s="5">
        <f>[2]Statistics!B5</f>
        <v>250</v>
      </c>
      <c r="C5" s="5">
        <f>[2]Statistics!C5</f>
        <v>39</v>
      </c>
      <c r="D5" s="5">
        <f>[2]Statistics!D5</f>
        <v>18</v>
      </c>
      <c r="E5" s="5">
        <f>[2]Statistics!E5</f>
        <v>16</v>
      </c>
      <c r="F5" s="5">
        <f>[2]Statistics!F5</f>
        <v>41</v>
      </c>
      <c r="G5" s="5">
        <f>[2]Statistics!G5</f>
        <v>0</v>
      </c>
      <c r="H5" s="5">
        <f>[2]Statistics!H5</f>
        <v>3</v>
      </c>
      <c r="I5" s="5">
        <f>[2]Statistics!I5</f>
        <v>0</v>
      </c>
      <c r="J5" s="7">
        <f>[2]Statistics!J5</f>
        <v>0</v>
      </c>
      <c r="K5" s="7">
        <f>[2]Statistics!K5</f>
        <v>0</v>
      </c>
      <c r="L5" s="7">
        <f>[1]Sheet1!C4</f>
        <v>0</v>
      </c>
      <c r="M5" s="7">
        <f>[2]Statistics!L5</f>
        <v>0</v>
      </c>
    </row>
    <row r="6" spans="1:14" x14ac:dyDescent="0.25">
      <c r="A6" s="4" t="s">
        <v>4</v>
      </c>
      <c r="B6" s="29">
        <v>0</v>
      </c>
      <c r="C6" s="5">
        <v>67</v>
      </c>
      <c r="D6" s="5">
        <v>74</v>
      </c>
      <c r="E6" s="5">
        <v>82</v>
      </c>
      <c r="F6" s="5">
        <v>59</v>
      </c>
      <c r="G6" s="5">
        <v>0</v>
      </c>
      <c r="H6" s="5">
        <v>0</v>
      </c>
      <c r="I6" s="5">
        <v>8</v>
      </c>
      <c r="J6" s="6">
        <v>31150</v>
      </c>
      <c r="K6" s="6">
        <v>3300</v>
      </c>
      <c r="L6" s="6">
        <f>[1]Sheet1!C5</f>
        <v>3300</v>
      </c>
      <c r="M6" s="6">
        <v>27850</v>
      </c>
    </row>
    <row r="7" spans="1:14" x14ac:dyDescent="0.25">
      <c r="A7" s="4" t="s">
        <v>5</v>
      </c>
      <c r="B7" s="5">
        <v>123</v>
      </c>
      <c r="C7" s="5">
        <v>95</v>
      </c>
      <c r="D7" s="5">
        <v>29</v>
      </c>
      <c r="E7" s="5">
        <v>15</v>
      </c>
      <c r="F7" s="5">
        <v>109</v>
      </c>
      <c r="G7" s="5">
        <v>0</v>
      </c>
      <c r="H7" s="5">
        <v>6</v>
      </c>
      <c r="I7" s="5">
        <v>58</v>
      </c>
      <c r="J7" s="6">
        <v>1400000</v>
      </c>
      <c r="K7" s="6">
        <v>47049</v>
      </c>
      <c r="L7" s="6">
        <f>[1]Sheet1!C6</f>
        <v>281564</v>
      </c>
      <c r="M7" s="6">
        <v>4200000</v>
      </c>
    </row>
    <row r="8" spans="1:14" x14ac:dyDescent="0.25">
      <c r="A8" s="4" t="s">
        <v>6</v>
      </c>
      <c r="B8" s="5">
        <v>0</v>
      </c>
      <c r="C8" s="5">
        <v>18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6">
        <v>0</v>
      </c>
      <c r="K8" s="6">
        <v>0</v>
      </c>
      <c r="L8" s="6">
        <f>[1]Sheet1!C7</f>
        <v>0</v>
      </c>
      <c r="M8" s="6">
        <v>0</v>
      </c>
    </row>
    <row r="9" spans="1:14" x14ac:dyDescent="0.25">
      <c r="A9" s="4" t="s">
        <v>7</v>
      </c>
      <c r="B9" s="5">
        <v>225</v>
      </c>
      <c r="C9" s="5">
        <v>76</v>
      </c>
      <c r="D9" s="5">
        <v>11</v>
      </c>
      <c r="E9" s="5">
        <v>9</v>
      </c>
      <c r="F9" s="5">
        <v>78</v>
      </c>
      <c r="G9" s="5">
        <v>0</v>
      </c>
      <c r="H9" s="5">
        <v>11</v>
      </c>
      <c r="I9" s="5">
        <v>60</v>
      </c>
      <c r="J9" s="6">
        <v>1545110</v>
      </c>
      <c r="K9" s="6">
        <v>490029</v>
      </c>
      <c r="L9" s="6">
        <f>[1]Sheet1!C8</f>
        <v>490029</v>
      </c>
      <c r="M9" s="6">
        <v>5800254</v>
      </c>
    </row>
    <row r="10" spans="1:14" x14ac:dyDescent="0.25">
      <c r="A10" s="4" t="s">
        <v>8</v>
      </c>
      <c r="B10" s="5">
        <v>21</v>
      </c>
      <c r="C10" s="5">
        <v>10</v>
      </c>
      <c r="D10" s="5">
        <v>4</v>
      </c>
      <c r="E10" s="5">
        <v>3</v>
      </c>
      <c r="F10" s="5">
        <v>11</v>
      </c>
      <c r="G10" s="5">
        <v>0</v>
      </c>
      <c r="H10" s="5">
        <v>0</v>
      </c>
      <c r="I10" s="5">
        <v>6</v>
      </c>
      <c r="J10" s="22">
        <v>195760</v>
      </c>
      <c r="K10" s="6">
        <v>17500</v>
      </c>
      <c r="L10" s="6">
        <f>[1]Sheet1!C9</f>
        <v>122962</v>
      </c>
      <c r="M10" s="21">
        <v>637809</v>
      </c>
    </row>
    <row r="11" spans="1:14" x14ac:dyDescent="0.25">
      <c r="A11" s="4" t="s">
        <v>9</v>
      </c>
      <c r="B11" s="5">
        <v>20</v>
      </c>
      <c r="C11" s="5">
        <v>5</v>
      </c>
      <c r="D11" s="5">
        <v>1</v>
      </c>
      <c r="E11" s="5">
        <v>0</v>
      </c>
      <c r="F11" s="5">
        <v>6</v>
      </c>
      <c r="G11" s="5">
        <v>0</v>
      </c>
      <c r="H11" s="5">
        <v>0</v>
      </c>
      <c r="I11" s="5">
        <v>0</v>
      </c>
      <c r="J11" s="6">
        <v>0</v>
      </c>
      <c r="K11" s="6">
        <v>0</v>
      </c>
      <c r="L11" s="6">
        <f>[1]Sheet1!C10</f>
        <v>0</v>
      </c>
      <c r="M11" s="6">
        <v>7500</v>
      </c>
    </row>
    <row r="12" spans="1:14" x14ac:dyDescent="0.25">
      <c r="A12" s="4" t="s">
        <v>10</v>
      </c>
      <c r="B12" s="5">
        <v>28</v>
      </c>
      <c r="C12" s="5">
        <v>9</v>
      </c>
      <c r="D12" s="5">
        <v>4</v>
      </c>
      <c r="E12" s="5">
        <v>4</v>
      </c>
      <c r="F12" s="5">
        <v>9</v>
      </c>
      <c r="G12" s="5">
        <v>0</v>
      </c>
      <c r="H12" s="5">
        <v>0</v>
      </c>
      <c r="I12" s="5">
        <v>1</v>
      </c>
      <c r="J12" s="6">
        <v>8400</v>
      </c>
      <c r="K12" s="6">
        <v>0</v>
      </c>
      <c r="L12" s="6">
        <f>[1]Sheet1!C11</f>
        <v>0</v>
      </c>
      <c r="M12" s="6">
        <v>32300</v>
      </c>
    </row>
    <row r="13" spans="1:14" x14ac:dyDescent="0.25">
      <c r="A13" s="4" t="s">
        <v>11</v>
      </c>
      <c r="B13" s="5">
        <v>20</v>
      </c>
      <c r="C13" s="5">
        <v>1</v>
      </c>
      <c r="D13" s="5">
        <v>3</v>
      </c>
      <c r="E13" s="5">
        <v>0</v>
      </c>
      <c r="F13" s="5">
        <v>4</v>
      </c>
      <c r="G13" s="5">
        <v>0</v>
      </c>
      <c r="H13" s="5">
        <v>0</v>
      </c>
      <c r="I13" s="5">
        <v>0</v>
      </c>
      <c r="J13" s="6">
        <v>0</v>
      </c>
      <c r="K13" s="6">
        <v>0</v>
      </c>
      <c r="L13" s="6">
        <f>[1]Sheet1!C12</f>
        <v>0</v>
      </c>
      <c r="M13" s="6">
        <v>0</v>
      </c>
    </row>
    <row r="14" spans="1:14" x14ac:dyDescent="0.25">
      <c r="A14" s="4" t="s">
        <v>12</v>
      </c>
      <c r="B14" s="5">
        <v>102</v>
      </c>
      <c r="C14" s="5">
        <v>65</v>
      </c>
      <c r="D14" s="5">
        <v>11</v>
      </c>
      <c r="E14" s="5">
        <v>26</v>
      </c>
      <c r="F14" s="5">
        <v>50</v>
      </c>
      <c r="G14" s="5">
        <v>0</v>
      </c>
      <c r="H14" s="5">
        <v>0</v>
      </c>
      <c r="I14" s="5">
        <v>45</v>
      </c>
      <c r="J14" s="6">
        <v>187046</v>
      </c>
      <c r="K14" s="6">
        <v>2407</v>
      </c>
      <c r="L14" s="6">
        <v>2407</v>
      </c>
      <c r="M14" s="6">
        <v>472372</v>
      </c>
    </row>
    <row r="15" spans="1:14" x14ac:dyDescent="0.25">
      <c r="A15" s="4" t="s">
        <v>13</v>
      </c>
      <c r="B15" s="5">
        <v>38</v>
      </c>
      <c r="C15" s="5">
        <v>26</v>
      </c>
      <c r="D15" s="5">
        <v>6</v>
      </c>
      <c r="E15" s="5">
        <v>5</v>
      </c>
      <c r="F15" s="5">
        <v>27</v>
      </c>
      <c r="G15" s="5">
        <v>0</v>
      </c>
      <c r="H15" s="5">
        <v>0</v>
      </c>
      <c r="I15" s="5">
        <v>27</v>
      </c>
      <c r="J15" s="6">
        <v>260079</v>
      </c>
      <c r="K15" s="6">
        <v>3150</v>
      </c>
      <c r="L15" s="6">
        <f>[1]Sheet1!C14</f>
        <v>3150</v>
      </c>
      <c r="M15" s="6">
        <v>489942</v>
      </c>
    </row>
    <row r="16" spans="1:14" x14ac:dyDescent="0.25">
      <c r="A16" s="4" t="s">
        <v>14</v>
      </c>
      <c r="B16" s="5">
        <v>22</v>
      </c>
      <c r="C16" s="5">
        <v>13</v>
      </c>
      <c r="D16" s="5">
        <v>8</v>
      </c>
      <c r="E16" s="5">
        <v>1</v>
      </c>
      <c r="F16" s="5">
        <v>20</v>
      </c>
      <c r="G16" s="5">
        <v>0</v>
      </c>
      <c r="H16" s="5">
        <v>0</v>
      </c>
      <c r="I16" s="5">
        <v>0</v>
      </c>
      <c r="J16" s="6">
        <v>0</v>
      </c>
      <c r="K16" s="6">
        <v>0</v>
      </c>
      <c r="L16" s="6">
        <f>[1]Sheet1!C15</f>
        <v>0</v>
      </c>
      <c r="M16" s="6">
        <v>15250</v>
      </c>
    </row>
    <row r="17" spans="1:20" x14ac:dyDescent="0.25">
      <c r="A17" s="4" t="s">
        <v>15</v>
      </c>
      <c r="B17" s="5">
        <v>61</v>
      </c>
      <c r="C17" s="5">
        <v>11</v>
      </c>
      <c r="D17" s="5">
        <v>8</v>
      </c>
      <c r="E17" s="5">
        <v>3</v>
      </c>
      <c r="F17" s="5">
        <v>16</v>
      </c>
      <c r="G17" s="5">
        <v>0</v>
      </c>
      <c r="H17" s="5">
        <v>1</v>
      </c>
      <c r="I17" s="5">
        <v>4</v>
      </c>
      <c r="J17" s="6">
        <v>7650</v>
      </c>
      <c r="K17" s="6">
        <v>3300</v>
      </c>
      <c r="L17" s="6">
        <f>[1]Sheet1!C16</f>
        <v>3300</v>
      </c>
      <c r="M17" s="6">
        <v>3300</v>
      </c>
    </row>
    <row r="18" spans="1:20" x14ac:dyDescent="0.25">
      <c r="A18" s="4" t="s">
        <v>16</v>
      </c>
      <c r="B18" s="5">
        <f>[2]Statistics!B18</f>
        <v>15</v>
      </c>
      <c r="C18" s="5">
        <f>[2]Statistics!C18</f>
        <v>36</v>
      </c>
      <c r="D18" s="5">
        <f>[2]Statistics!D18</f>
        <v>0</v>
      </c>
      <c r="E18" s="5">
        <f>[2]Statistics!E18</f>
        <v>15</v>
      </c>
      <c r="F18" s="5">
        <f>[2]Statistics!F18</f>
        <v>21</v>
      </c>
      <c r="G18" s="5">
        <f>[2]Statistics!G18</f>
        <v>0</v>
      </c>
      <c r="H18" s="5">
        <f>[2]Statistics!H18</f>
        <v>0</v>
      </c>
      <c r="I18" s="5">
        <f>[2]Statistics!I18</f>
        <v>0</v>
      </c>
      <c r="J18" s="6">
        <f>[2]Statistics!J18</f>
        <v>0</v>
      </c>
      <c r="K18" s="6">
        <f>[2]Statistics!K18</f>
        <v>0</v>
      </c>
      <c r="L18" s="6">
        <f>[1]Sheet1!C17</f>
        <v>0</v>
      </c>
      <c r="M18" s="6">
        <f>[2]Statistics!L18</f>
        <v>0</v>
      </c>
    </row>
    <row r="19" spans="1:20" x14ac:dyDescent="0.25">
      <c r="A19" s="4" t="s">
        <v>17</v>
      </c>
      <c r="B19" s="5">
        <v>502</v>
      </c>
      <c r="C19" s="5">
        <v>288</v>
      </c>
      <c r="D19" s="5">
        <v>153</v>
      </c>
      <c r="E19" s="5">
        <v>55</v>
      </c>
      <c r="F19" s="5">
        <v>386</v>
      </c>
      <c r="G19" s="5">
        <v>3</v>
      </c>
      <c r="H19" s="5">
        <v>41</v>
      </c>
      <c r="I19" s="5">
        <v>137</v>
      </c>
      <c r="J19" s="30">
        <v>794952</v>
      </c>
      <c r="K19" s="6">
        <v>48382</v>
      </c>
      <c r="L19" s="6">
        <v>48382</v>
      </c>
      <c r="M19" s="31">
        <v>1510623</v>
      </c>
    </row>
    <row r="20" spans="1:20" x14ac:dyDescent="0.25">
      <c r="A20" s="4" t="s">
        <v>18</v>
      </c>
      <c r="B20" s="5">
        <v>0</v>
      </c>
      <c r="C20" s="5">
        <v>36</v>
      </c>
      <c r="D20" s="5">
        <v>0</v>
      </c>
      <c r="E20" s="5">
        <v>1</v>
      </c>
      <c r="F20" s="5">
        <v>35</v>
      </c>
      <c r="G20" s="5">
        <v>0</v>
      </c>
      <c r="H20" s="5">
        <v>1</v>
      </c>
      <c r="I20" s="5">
        <v>0</v>
      </c>
      <c r="J20" s="6">
        <v>0</v>
      </c>
      <c r="K20" s="6">
        <v>0</v>
      </c>
      <c r="L20" s="6">
        <f>[1]Sheet1!C19</f>
        <v>0</v>
      </c>
      <c r="M20" s="6">
        <v>0</v>
      </c>
    </row>
    <row r="21" spans="1:20" x14ac:dyDescent="0.25">
      <c r="A21" s="4" t="s">
        <v>19</v>
      </c>
      <c r="B21" s="5">
        <f>[2]Statistics!B21</f>
        <v>87</v>
      </c>
      <c r="C21" s="5">
        <f>[2]Statistics!C21</f>
        <v>6</v>
      </c>
      <c r="D21" s="5">
        <f>[2]Statistics!D21</f>
        <v>0</v>
      </c>
      <c r="E21" s="5">
        <f>[2]Statistics!E21</f>
        <v>0</v>
      </c>
      <c r="F21" s="5">
        <f>[2]Statistics!F21</f>
        <v>6</v>
      </c>
      <c r="G21" s="5">
        <f>[2]Statistics!G21</f>
        <v>0</v>
      </c>
      <c r="H21" s="5">
        <f>[2]Statistics!H21</f>
        <v>0</v>
      </c>
      <c r="I21" s="5">
        <f>[2]Statistics!I21</f>
        <v>4</v>
      </c>
      <c r="J21" s="6">
        <f>[2]Statistics!J21</f>
        <v>33300</v>
      </c>
      <c r="K21" s="6">
        <f>[2]Statistics!K21</f>
        <v>6600</v>
      </c>
      <c r="L21" s="6">
        <f>[1]Sheet1!C20</f>
        <v>6600</v>
      </c>
      <c r="M21" s="6">
        <f>[2]Statistics!L21</f>
        <v>59700</v>
      </c>
    </row>
    <row r="22" spans="1:20" x14ac:dyDescent="0.25">
      <c r="A22" s="4" t="s">
        <v>20</v>
      </c>
      <c r="B22" s="5">
        <v>225</v>
      </c>
      <c r="C22" s="5">
        <v>281</v>
      </c>
      <c r="D22" s="5">
        <v>32</v>
      </c>
      <c r="E22" s="5">
        <v>29</v>
      </c>
      <c r="F22" s="5">
        <v>284</v>
      </c>
      <c r="G22" s="5">
        <v>0</v>
      </c>
      <c r="H22" s="5">
        <v>4</v>
      </c>
      <c r="I22" s="5">
        <v>47</v>
      </c>
      <c r="J22" s="6">
        <v>156232</v>
      </c>
      <c r="K22" s="6">
        <v>11024</v>
      </c>
      <c r="L22" s="6">
        <f>[1]Sheet1!C21</f>
        <v>11024</v>
      </c>
      <c r="M22" s="6">
        <v>145208</v>
      </c>
    </row>
    <row r="23" spans="1:20" x14ac:dyDescent="0.25">
      <c r="A23" s="4" t="s">
        <v>21</v>
      </c>
      <c r="B23" s="5">
        <v>70</v>
      </c>
      <c r="C23" s="5">
        <v>30</v>
      </c>
      <c r="D23" s="5">
        <v>11</v>
      </c>
      <c r="E23" s="5">
        <v>4</v>
      </c>
      <c r="F23" s="5">
        <v>37</v>
      </c>
      <c r="G23" s="5">
        <v>0</v>
      </c>
      <c r="H23" s="5">
        <v>1</v>
      </c>
      <c r="I23" s="5">
        <v>22</v>
      </c>
      <c r="J23" s="6">
        <v>216422</v>
      </c>
      <c r="K23" s="6">
        <v>34291</v>
      </c>
      <c r="L23" s="6">
        <f>[1]Sheet1!C22</f>
        <v>40291</v>
      </c>
      <c r="M23" s="6">
        <v>369255</v>
      </c>
      <c r="S23" s="32"/>
    </row>
    <row r="24" spans="1:20" x14ac:dyDescent="0.25">
      <c r="A24" s="4" t="s">
        <v>22</v>
      </c>
      <c r="B24" s="5">
        <f>[2]Statistics!B24</f>
        <v>8</v>
      </c>
      <c r="C24" s="5">
        <f>[2]Statistics!C24</f>
        <v>30</v>
      </c>
      <c r="D24" s="5">
        <f>[2]Statistics!D24</f>
        <v>8</v>
      </c>
      <c r="E24" s="5">
        <f>[2]Statistics!E24</f>
        <v>0</v>
      </c>
      <c r="F24" s="5">
        <f>[2]Statistics!F24</f>
        <v>38</v>
      </c>
      <c r="G24" s="5">
        <f>[2]Statistics!G24</f>
        <v>0</v>
      </c>
      <c r="H24" s="5">
        <f>[2]Statistics!H24</f>
        <v>0</v>
      </c>
      <c r="I24" s="5">
        <f>[2]Statistics!I24</f>
        <v>0</v>
      </c>
      <c r="J24" s="6">
        <f>[2]Statistics!J24</f>
        <v>0</v>
      </c>
      <c r="K24" s="6">
        <f>[2]Statistics!K24</f>
        <v>0</v>
      </c>
      <c r="L24" s="6">
        <f>[1]Sheet1!C23</f>
        <v>0</v>
      </c>
      <c r="M24" s="6">
        <f>[2]Statistics!L24</f>
        <v>0</v>
      </c>
      <c r="R24" s="33"/>
      <c r="S24" s="32"/>
    </row>
    <row r="25" spans="1:20" x14ac:dyDescent="0.25">
      <c r="A25" s="4" t="s">
        <v>23</v>
      </c>
      <c r="B25" s="5">
        <v>0</v>
      </c>
      <c r="C25" s="5">
        <v>17</v>
      </c>
      <c r="D25" s="5">
        <v>0</v>
      </c>
      <c r="E25" s="5">
        <v>1</v>
      </c>
      <c r="F25" s="5">
        <v>16</v>
      </c>
      <c r="G25" s="5">
        <v>0</v>
      </c>
      <c r="H25" s="5">
        <v>0</v>
      </c>
      <c r="I25" s="5">
        <v>0</v>
      </c>
      <c r="J25" s="6">
        <v>0</v>
      </c>
      <c r="K25" s="6">
        <v>5400</v>
      </c>
      <c r="L25" s="6">
        <v>5400</v>
      </c>
      <c r="M25" s="6">
        <v>0</v>
      </c>
      <c r="N25" s="32"/>
      <c r="R25" s="33"/>
      <c r="S25" s="32"/>
    </row>
    <row r="26" spans="1:20" x14ac:dyDescent="0.25">
      <c r="A26" s="4" t="s">
        <v>24</v>
      </c>
      <c r="B26" s="5">
        <v>41</v>
      </c>
      <c r="C26" s="5">
        <v>3</v>
      </c>
      <c r="D26" s="5">
        <v>11</v>
      </c>
      <c r="E26" s="5">
        <v>0</v>
      </c>
      <c r="F26" s="5">
        <v>14</v>
      </c>
      <c r="G26" s="5">
        <v>2</v>
      </c>
      <c r="H26" s="5">
        <v>0</v>
      </c>
      <c r="I26" s="5">
        <v>0</v>
      </c>
      <c r="J26" s="6">
        <v>0</v>
      </c>
      <c r="K26" s="6">
        <v>0</v>
      </c>
      <c r="L26" s="6">
        <f>[1]Sheet1!C25</f>
        <v>0</v>
      </c>
      <c r="M26" s="6">
        <v>0</v>
      </c>
      <c r="N26" s="32"/>
      <c r="R26" s="33"/>
      <c r="S26" s="32"/>
    </row>
    <row r="27" spans="1:20" x14ac:dyDescent="0.25">
      <c r="A27" s="4" t="s">
        <v>25</v>
      </c>
      <c r="B27" s="5">
        <v>19</v>
      </c>
      <c r="C27" s="5">
        <v>26</v>
      </c>
      <c r="D27" s="5">
        <v>6</v>
      </c>
      <c r="E27" s="5">
        <v>2</v>
      </c>
      <c r="F27" s="5">
        <v>30</v>
      </c>
      <c r="G27" s="5">
        <v>0</v>
      </c>
      <c r="H27" s="5">
        <v>3</v>
      </c>
      <c r="I27" s="5">
        <v>0</v>
      </c>
      <c r="J27" s="6">
        <v>0</v>
      </c>
      <c r="K27" s="6">
        <v>0</v>
      </c>
      <c r="L27" s="6">
        <f>[1]Sheet1!C26</f>
        <v>0</v>
      </c>
      <c r="M27" s="6">
        <v>0</v>
      </c>
      <c r="N27" s="32"/>
      <c r="S27" s="32"/>
    </row>
    <row r="28" spans="1:20" x14ac:dyDescent="0.25">
      <c r="A28" s="4" t="s">
        <v>26</v>
      </c>
      <c r="B28" s="5">
        <v>10</v>
      </c>
      <c r="C28" s="5">
        <v>12</v>
      </c>
      <c r="D28" s="5">
        <v>0</v>
      </c>
      <c r="E28" s="5">
        <v>1</v>
      </c>
      <c r="F28" s="5">
        <v>11</v>
      </c>
      <c r="G28" s="5">
        <v>0</v>
      </c>
      <c r="H28" s="5">
        <v>1</v>
      </c>
      <c r="I28" s="5">
        <v>0</v>
      </c>
      <c r="J28" s="6">
        <v>0</v>
      </c>
      <c r="K28" s="6">
        <v>0</v>
      </c>
      <c r="L28" s="6">
        <f>[1]Sheet1!C27</f>
        <v>0</v>
      </c>
      <c r="M28" s="10">
        <v>182050</v>
      </c>
      <c r="N28" s="32"/>
    </row>
    <row r="29" spans="1:20" x14ac:dyDescent="0.25">
      <c r="A29" s="4" t="s">
        <v>27</v>
      </c>
      <c r="B29" s="5">
        <v>29</v>
      </c>
      <c r="C29" s="5">
        <v>42</v>
      </c>
      <c r="D29" s="5">
        <v>4</v>
      </c>
      <c r="E29" s="5">
        <v>5</v>
      </c>
      <c r="F29" s="5">
        <v>41</v>
      </c>
      <c r="G29" s="5">
        <v>0</v>
      </c>
      <c r="H29" s="5">
        <v>0</v>
      </c>
      <c r="I29" s="5">
        <v>10</v>
      </c>
      <c r="J29" s="6">
        <v>37144</v>
      </c>
      <c r="K29" s="6">
        <v>0</v>
      </c>
      <c r="L29" s="6">
        <f>[1]Sheet1!C28</f>
        <v>0</v>
      </c>
      <c r="M29" s="6">
        <v>131081</v>
      </c>
      <c r="N29" s="32"/>
    </row>
    <row r="30" spans="1:20" x14ac:dyDescent="0.25">
      <c r="A30" s="4" t="s">
        <v>28</v>
      </c>
      <c r="B30" s="5">
        <v>1</v>
      </c>
      <c r="C30" s="5">
        <v>33</v>
      </c>
      <c r="D30" s="5">
        <v>0</v>
      </c>
      <c r="E30" s="5">
        <v>3</v>
      </c>
      <c r="F30" s="5">
        <v>30</v>
      </c>
      <c r="G30" s="5">
        <v>3</v>
      </c>
      <c r="H30" s="5">
        <v>1</v>
      </c>
      <c r="I30" s="5">
        <v>0</v>
      </c>
      <c r="J30" s="6">
        <v>0</v>
      </c>
      <c r="K30" s="6">
        <v>0</v>
      </c>
      <c r="L30" s="6">
        <f>[1]Sheet1!C29</f>
        <v>0</v>
      </c>
      <c r="M30" s="6">
        <v>0</v>
      </c>
      <c r="N30" s="32"/>
    </row>
    <row r="31" spans="1:20" x14ac:dyDescent="0.25">
      <c r="A31" s="4" t="s">
        <v>29</v>
      </c>
      <c r="B31" s="5">
        <f>[2]Statistics!B31</f>
        <v>16</v>
      </c>
      <c r="C31" s="5">
        <v>85</v>
      </c>
      <c r="D31" s="5">
        <f>[2]Statistics!D31</f>
        <v>0</v>
      </c>
      <c r="E31" s="5">
        <f>[2]Statistics!E31</f>
        <v>2</v>
      </c>
      <c r="F31" s="5">
        <v>83</v>
      </c>
      <c r="G31" s="5">
        <f>[2]Statistics!G31</f>
        <v>0</v>
      </c>
      <c r="H31" s="5">
        <f>[2]Statistics!H31</f>
        <v>1</v>
      </c>
      <c r="I31" s="5">
        <f>[2]Statistics!I31</f>
        <v>57</v>
      </c>
      <c r="J31" s="6">
        <f>[2]Statistics!J31</f>
        <v>230300</v>
      </c>
      <c r="K31" s="6">
        <f>[2]Statistics!K31</f>
        <v>10500</v>
      </c>
      <c r="L31" s="6">
        <v>10500</v>
      </c>
      <c r="M31" s="6">
        <f>[2]Statistics!L31</f>
        <v>2040236</v>
      </c>
      <c r="N31" s="32"/>
    </row>
    <row r="32" spans="1:20" x14ac:dyDescent="0.25">
      <c r="A32" s="4" t="s">
        <v>30</v>
      </c>
      <c r="B32" s="11">
        <v>82</v>
      </c>
      <c r="C32" s="11">
        <v>53</v>
      </c>
      <c r="D32" s="11">
        <v>10</v>
      </c>
      <c r="E32" s="11">
        <v>9</v>
      </c>
      <c r="F32" s="11">
        <v>54</v>
      </c>
      <c r="G32" s="11">
        <v>0</v>
      </c>
      <c r="H32" s="11">
        <v>5</v>
      </c>
      <c r="I32" s="11">
        <v>23</v>
      </c>
      <c r="J32" s="12">
        <v>117040</v>
      </c>
      <c r="K32" s="12">
        <v>5600</v>
      </c>
      <c r="L32" s="12">
        <f>[1]Sheet1!C31</f>
        <v>7840</v>
      </c>
      <c r="M32" s="12">
        <v>367460</v>
      </c>
      <c r="N32" s="32"/>
      <c r="T32" s="32"/>
    </row>
    <row r="33" spans="1:20" ht="15.75" thickBot="1" x14ac:dyDescent="0.3">
      <c r="A33" s="13" t="s">
        <v>31</v>
      </c>
      <c r="B33" s="11">
        <v>3</v>
      </c>
      <c r="C33" s="11">
        <v>3</v>
      </c>
      <c r="D33" s="11">
        <v>0</v>
      </c>
      <c r="E33" s="11">
        <v>1</v>
      </c>
      <c r="F33" s="11">
        <v>2</v>
      </c>
      <c r="G33" s="11">
        <v>0</v>
      </c>
      <c r="H33" s="11">
        <v>0</v>
      </c>
      <c r="I33" s="11">
        <v>1</v>
      </c>
      <c r="J33" s="12">
        <v>19250</v>
      </c>
      <c r="K33" s="12">
        <v>0</v>
      </c>
      <c r="L33" s="12">
        <f>[1]Sheet1!C32</f>
        <v>19250</v>
      </c>
      <c r="M33" s="12">
        <v>51350</v>
      </c>
      <c r="N33" s="32"/>
      <c r="O33" s="32"/>
      <c r="S33" s="32"/>
      <c r="T33" s="32"/>
    </row>
    <row r="34" spans="1:20" ht="15.75" thickBot="1" x14ac:dyDescent="0.3">
      <c r="A34" s="14" t="s">
        <v>32</v>
      </c>
      <c r="B34" s="15">
        <f>SUM(B3:B33)</f>
        <v>2052</v>
      </c>
      <c r="C34" s="15">
        <f t="shared" ref="C34:M34" si="0">SUM(C3:C33)</f>
        <v>1452</v>
      </c>
      <c r="D34" s="15">
        <f t="shared" si="0"/>
        <v>418</v>
      </c>
      <c r="E34" s="15">
        <f t="shared" si="0"/>
        <v>301</v>
      </c>
      <c r="F34" s="15">
        <f t="shared" si="0"/>
        <v>1551</v>
      </c>
      <c r="G34" s="15">
        <f t="shared" si="0"/>
        <v>8</v>
      </c>
      <c r="H34" s="15">
        <f t="shared" si="0"/>
        <v>81</v>
      </c>
      <c r="I34" s="15">
        <f t="shared" si="0"/>
        <v>518</v>
      </c>
      <c r="J34" s="16">
        <f t="shared" si="0"/>
        <v>5388029</v>
      </c>
      <c r="K34" s="16">
        <f t="shared" si="0"/>
        <v>729962</v>
      </c>
      <c r="L34" s="34">
        <f>SUM(L3:L33)</f>
        <v>1123294</v>
      </c>
      <c r="M34" s="17">
        <f t="shared" si="0"/>
        <v>16872271</v>
      </c>
      <c r="N34" s="32"/>
      <c r="O34" s="32"/>
      <c r="S34" s="32"/>
      <c r="T34" s="32"/>
    </row>
    <row r="35" spans="1:20" x14ac:dyDescent="0.25">
      <c r="O35" s="32"/>
      <c r="S35" s="32"/>
    </row>
    <row r="36" spans="1:20" x14ac:dyDescent="0.25">
      <c r="A36" s="35"/>
    </row>
  </sheetData>
  <mergeCells count="1">
    <mergeCell ref="A1:M1"/>
  </mergeCells>
  <pageMargins left="0.7" right="0.7" top="0.75" bottom="0.75" header="0.3" footer="0.3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workbookViewId="0">
      <pane ySplit="2" topLeftCell="A3" activePane="bottomLeft" state="frozen"/>
      <selection pane="bottomLeft" activeCell="D10" sqref="D10"/>
    </sheetView>
  </sheetViews>
  <sheetFormatPr defaultRowHeight="15" x14ac:dyDescent="0.25"/>
  <cols>
    <col min="1" max="1" width="23.42578125" bestFit="1" customWidth="1"/>
    <col min="2" max="14" width="15.7109375" customWidth="1"/>
  </cols>
  <sheetData>
    <row r="1" spans="1:14" ht="21.75" thickBot="1" x14ac:dyDescent="0.4">
      <c r="A1" s="86" t="s">
        <v>54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/>
    </row>
    <row r="2" spans="1:14" ht="105.75" thickBot="1" x14ac:dyDescent="0.3">
      <c r="A2" s="36" t="s">
        <v>0</v>
      </c>
      <c r="B2" s="37" t="s">
        <v>33</v>
      </c>
      <c r="C2" s="37" t="s">
        <v>55</v>
      </c>
      <c r="D2" s="37" t="s">
        <v>56</v>
      </c>
      <c r="E2" s="37" t="s">
        <v>34</v>
      </c>
      <c r="F2" s="37" t="s">
        <v>35</v>
      </c>
      <c r="G2" s="37" t="s">
        <v>57</v>
      </c>
      <c r="H2" s="37" t="s">
        <v>36</v>
      </c>
      <c r="I2" s="37" t="s">
        <v>37</v>
      </c>
      <c r="J2" s="37" t="s">
        <v>38</v>
      </c>
      <c r="K2" s="37" t="s">
        <v>39</v>
      </c>
      <c r="L2" s="37" t="s">
        <v>58</v>
      </c>
      <c r="M2" s="38" t="s">
        <v>59</v>
      </c>
      <c r="N2" s="39" t="s">
        <v>60</v>
      </c>
    </row>
    <row r="3" spans="1:14" x14ac:dyDescent="0.25">
      <c r="A3" s="40" t="s">
        <v>1</v>
      </c>
      <c r="B3" s="41">
        <v>25</v>
      </c>
      <c r="C3" s="41">
        <v>0</v>
      </c>
      <c r="D3" s="41">
        <v>24</v>
      </c>
      <c r="E3" s="41">
        <v>1</v>
      </c>
      <c r="F3" s="41">
        <v>9</v>
      </c>
      <c r="G3" s="41">
        <v>16</v>
      </c>
      <c r="H3" s="41">
        <v>0</v>
      </c>
      <c r="I3" s="41">
        <v>4</v>
      </c>
      <c r="J3" s="41">
        <v>15</v>
      </c>
      <c r="K3" s="42">
        <v>169153</v>
      </c>
      <c r="L3" s="42">
        <v>3500</v>
      </c>
      <c r="M3" s="42">
        <v>41557</v>
      </c>
      <c r="N3" s="43">
        <v>394418</v>
      </c>
    </row>
    <row r="4" spans="1:14" x14ac:dyDescent="0.25">
      <c r="A4" s="44" t="s">
        <v>2</v>
      </c>
      <c r="B4" s="45">
        <v>24</v>
      </c>
      <c r="C4" s="45">
        <v>0</v>
      </c>
      <c r="D4" s="45">
        <v>15</v>
      </c>
      <c r="E4" s="45">
        <v>5</v>
      </c>
      <c r="F4" s="45">
        <v>2</v>
      </c>
      <c r="G4" s="45">
        <v>18</v>
      </c>
      <c r="H4" s="45">
        <v>0</v>
      </c>
      <c r="I4" s="45">
        <v>0</v>
      </c>
      <c r="J4" s="45">
        <v>0</v>
      </c>
      <c r="K4" s="46">
        <v>0</v>
      </c>
      <c r="L4" s="46">
        <v>0</v>
      </c>
      <c r="M4" s="46">
        <v>0</v>
      </c>
      <c r="N4" s="47">
        <v>0</v>
      </c>
    </row>
    <row r="5" spans="1:14" x14ac:dyDescent="0.25">
      <c r="A5" s="44" t="s">
        <v>3</v>
      </c>
      <c r="B5" s="45">
        <v>49</v>
      </c>
      <c r="C5" s="45">
        <v>1</v>
      </c>
      <c r="D5" s="45">
        <v>41</v>
      </c>
      <c r="E5" s="45">
        <v>24</v>
      </c>
      <c r="F5" s="45">
        <v>13</v>
      </c>
      <c r="G5" s="45">
        <v>52</v>
      </c>
      <c r="H5" s="45">
        <v>0</v>
      </c>
      <c r="I5" s="45">
        <v>9</v>
      </c>
      <c r="J5" s="45">
        <v>0</v>
      </c>
      <c r="K5" s="46">
        <v>0</v>
      </c>
      <c r="L5" s="46">
        <v>0</v>
      </c>
      <c r="M5" s="46">
        <v>0</v>
      </c>
      <c r="N5" s="47">
        <v>0</v>
      </c>
    </row>
    <row r="6" spans="1:14" x14ac:dyDescent="0.25">
      <c r="A6" s="44" t="s">
        <v>4</v>
      </c>
      <c r="B6" s="45">
        <v>33</v>
      </c>
      <c r="C6" s="45">
        <v>0</v>
      </c>
      <c r="D6" s="45">
        <v>59</v>
      </c>
      <c r="E6" s="45">
        <v>20</v>
      </c>
      <c r="F6" s="45">
        <v>8</v>
      </c>
      <c r="G6" s="45">
        <v>71</v>
      </c>
      <c r="H6" s="45">
        <v>0</v>
      </c>
      <c r="I6" s="45">
        <v>3</v>
      </c>
      <c r="J6" s="45">
        <v>0</v>
      </c>
      <c r="K6" s="46">
        <v>0</v>
      </c>
      <c r="L6" s="46">
        <v>0</v>
      </c>
      <c r="M6" s="46">
        <v>0</v>
      </c>
      <c r="N6" s="47">
        <v>27850</v>
      </c>
    </row>
    <row r="7" spans="1:14" x14ac:dyDescent="0.25">
      <c r="A7" s="44" t="s">
        <v>5</v>
      </c>
      <c r="B7" s="45">
        <v>256</v>
      </c>
      <c r="C7" s="45">
        <v>16</v>
      </c>
      <c r="D7" s="45">
        <v>109</v>
      </c>
      <c r="E7" s="45">
        <v>60</v>
      </c>
      <c r="F7" s="45">
        <v>11</v>
      </c>
      <c r="G7" s="45">
        <v>158</v>
      </c>
      <c r="H7" s="45">
        <v>0</v>
      </c>
      <c r="I7" s="45">
        <v>5</v>
      </c>
      <c r="J7" s="45">
        <v>63</v>
      </c>
      <c r="K7" s="46">
        <v>1109324</v>
      </c>
      <c r="L7" s="46">
        <v>38225</v>
      </c>
      <c r="M7" s="46">
        <v>148656</v>
      </c>
      <c r="N7" s="47">
        <v>4934909</v>
      </c>
    </row>
    <row r="8" spans="1:14" x14ac:dyDescent="0.25">
      <c r="A8" s="44" t="s">
        <v>6</v>
      </c>
      <c r="B8" s="45">
        <v>0</v>
      </c>
      <c r="C8" s="45">
        <v>0</v>
      </c>
      <c r="D8" s="45">
        <v>18</v>
      </c>
      <c r="E8" s="45">
        <v>0</v>
      </c>
      <c r="F8" s="45">
        <v>0</v>
      </c>
      <c r="G8" s="45">
        <v>18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8">
        <v>0</v>
      </c>
    </row>
    <row r="9" spans="1:14" x14ac:dyDescent="0.25">
      <c r="A9" s="44" t="s">
        <v>7</v>
      </c>
      <c r="B9" s="45">
        <v>273</v>
      </c>
      <c r="C9" s="45">
        <v>33</v>
      </c>
      <c r="D9" s="45">
        <v>78</v>
      </c>
      <c r="E9" s="45">
        <v>39</v>
      </c>
      <c r="F9" s="45">
        <v>8</v>
      </c>
      <c r="G9" s="45">
        <v>109</v>
      </c>
      <c r="H9" s="45">
        <v>0</v>
      </c>
      <c r="I9" s="45">
        <v>2</v>
      </c>
      <c r="J9" s="45">
        <v>54</v>
      </c>
      <c r="K9" s="49">
        <v>1597610</v>
      </c>
      <c r="L9" s="49">
        <v>176529</v>
      </c>
      <c r="M9" s="46">
        <v>1027911</v>
      </c>
      <c r="N9" s="47">
        <v>6659059</v>
      </c>
    </row>
    <row r="10" spans="1:14" x14ac:dyDescent="0.25">
      <c r="A10" s="44" t="s">
        <v>8</v>
      </c>
      <c r="B10" s="45">
        <v>21</v>
      </c>
      <c r="C10" s="45">
        <v>12</v>
      </c>
      <c r="D10" s="45">
        <v>11</v>
      </c>
      <c r="E10" s="45">
        <v>3</v>
      </c>
      <c r="F10" s="45">
        <v>4</v>
      </c>
      <c r="G10" s="45">
        <v>10</v>
      </c>
      <c r="H10" s="45">
        <v>0</v>
      </c>
      <c r="I10" s="45">
        <v>0</v>
      </c>
      <c r="J10" s="45">
        <v>3</v>
      </c>
      <c r="K10" s="46">
        <v>150500</v>
      </c>
      <c r="L10" s="46">
        <v>0</v>
      </c>
      <c r="M10" s="46">
        <v>5558</v>
      </c>
      <c r="N10" s="47">
        <v>732688</v>
      </c>
    </row>
    <row r="11" spans="1:14" x14ac:dyDescent="0.25">
      <c r="A11" s="44" t="s">
        <v>9</v>
      </c>
      <c r="B11" s="45">
        <v>46</v>
      </c>
      <c r="C11" s="45">
        <v>7</v>
      </c>
      <c r="D11" s="45">
        <v>6</v>
      </c>
      <c r="E11" s="45">
        <v>0</v>
      </c>
      <c r="F11" s="45">
        <v>0</v>
      </c>
      <c r="G11" s="45">
        <v>6</v>
      </c>
      <c r="H11" s="45">
        <v>0</v>
      </c>
      <c r="I11" s="45">
        <v>0</v>
      </c>
      <c r="J11" s="45">
        <v>0</v>
      </c>
      <c r="K11" s="46">
        <v>0</v>
      </c>
      <c r="L11" s="46">
        <v>0</v>
      </c>
      <c r="M11" s="46">
        <v>0</v>
      </c>
      <c r="N11" s="47">
        <v>0</v>
      </c>
    </row>
    <row r="12" spans="1:14" x14ac:dyDescent="0.25">
      <c r="A12" s="44" t="s">
        <v>10</v>
      </c>
      <c r="B12" s="45">
        <v>3</v>
      </c>
      <c r="C12" s="45">
        <v>0</v>
      </c>
      <c r="D12" s="45">
        <v>9</v>
      </c>
      <c r="E12" s="45">
        <v>1</v>
      </c>
      <c r="F12" s="45">
        <v>1</v>
      </c>
      <c r="G12" s="45">
        <v>9</v>
      </c>
      <c r="H12" s="45">
        <v>0</v>
      </c>
      <c r="I12" s="45">
        <v>0</v>
      </c>
      <c r="J12" s="45">
        <v>1</v>
      </c>
      <c r="K12" s="46">
        <v>0</v>
      </c>
      <c r="L12" s="46">
        <v>0</v>
      </c>
      <c r="M12" s="46">
        <v>28800</v>
      </c>
      <c r="N12" s="47">
        <v>3500</v>
      </c>
    </row>
    <row r="13" spans="1:14" x14ac:dyDescent="0.25">
      <c r="A13" s="44" t="s">
        <v>11</v>
      </c>
      <c r="B13" s="45">
        <v>20</v>
      </c>
      <c r="C13" s="45">
        <v>10</v>
      </c>
      <c r="D13" s="45">
        <v>4</v>
      </c>
      <c r="E13" s="45">
        <v>2</v>
      </c>
      <c r="F13" s="45">
        <v>3</v>
      </c>
      <c r="G13" s="45">
        <v>3</v>
      </c>
      <c r="H13" s="45">
        <v>0</v>
      </c>
      <c r="I13" s="45">
        <v>0</v>
      </c>
      <c r="J13" s="45">
        <v>3</v>
      </c>
      <c r="K13" s="46">
        <v>60785</v>
      </c>
      <c r="L13" s="46">
        <v>0</v>
      </c>
      <c r="M13" s="46">
        <v>0</v>
      </c>
      <c r="N13" s="47">
        <v>60785</v>
      </c>
    </row>
    <row r="14" spans="1:14" x14ac:dyDescent="0.25">
      <c r="A14" s="44" t="s">
        <v>12</v>
      </c>
      <c r="B14" s="45">
        <v>77</v>
      </c>
      <c r="C14" s="45">
        <v>6</v>
      </c>
      <c r="D14" s="45">
        <v>50</v>
      </c>
      <c r="E14" s="45">
        <v>25</v>
      </c>
      <c r="F14" s="45">
        <v>11</v>
      </c>
      <c r="G14" s="45">
        <v>64</v>
      </c>
      <c r="H14" s="45">
        <v>0</v>
      </c>
      <c r="I14" s="45">
        <v>0</v>
      </c>
      <c r="J14" s="45">
        <v>50</v>
      </c>
      <c r="K14" s="46">
        <v>231592</v>
      </c>
      <c r="L14" s="46">
        <v>0</v>
      </c>
      <c r="M14" s="46">
        <v>979</v>
      </c>
      <c r="N14" s="47">
        <v>703485</v>
      </c>
    </row>
    <row r="15" spans="1:14" x14ac:dyDescent="0.25">
      <c r="A15" s="44" t="s">
        <v>13</v>
      </c>
      <c r="B15" s="45">
        <v>42</v>
      </c>
      <c r="C15" s="45">
        <v>2</v>
      </c>
      <c r="D15" s="45">
        <v>27</v>
      </c>
      <c r="E15" s="45">
        <v>25</v>
      </c>
      <c r="F15" s="45">
        <v>9</v>
      </c>
      <c r="G15" s="45">
        <v>42</v>
      </c>
      <c r="H15" s="45">
        <v>0</v>
      </c>
      <c r="I15" s="45">
        <v>0</v>
      </c>
      <c r="J15" s="45">
        <v>40</v>
      </c>
      <c r="K15" s="46">
        <v>340177</v>
      </c>
      <c r="L15" s="46">
        <v>9525</v>
      </c>
      <c r="M15" s="46">
        <v>75566</v>
      </c>
      <c r="N15" s="47">
        <v>687661</v>
      </c>
    </row>
    <row r="16" spans="1:14" x14ac:dyDescent="0.25">
      <c r="A16" s="44" t="s">
        <v>14</v>
      </c>
      <c r="B16" s="45">
        <v>42</v>
      </c>
      <c r="C16" s="45">
        <v>6</v>
      </c>
      <c r="D16" s="45">
        <v>20</v>
      </c>
      <c r="E16" s="45">
        <v>25</v>
      </c>
      <c r="F16" s="45">
        <v>5</v>
      </c>
      <c r="G16" s="45">
        <v>40</v>
      </c>
      <c r="H16" s="45">
        <v>0</v>
      </c>
      <c r="I16" s="45">
        <v>3</v>
      </c>
      <c r="J16" s="45">
        <v>0</v>
      </c>
      <c r="K16" s="46">
        <v>0</v>
      </c>
      <c r="L16" s="46">
        <v>0</v>
      </c>
      <c r="M16" s="46">
        <v>0</v>
      </c>
      <c r="N16" s="47">
        <v>15520</v>
      </c>
    </row>
    <row r="17" spans="1:14" x14ac:dyDescent="0.25">
      <c r="A17" s="44" t="s">
        <v>15</v>
      </c>
      <c r="B17" s="45">
        <v>53</v>
      </c>
      <c r="C17" s="45">
        <v>17</v>
      </c>
      <c r="D17" s="45">
        <v>16</v>
      </c>
      <c r="E17" s="45">
        <v>15</v>
      </c>
      <c r="F17" s="45">
        <v>1</v>
      </c>
      <c r="G17" s="45">
        <v>30</v>
      </c>
      <c r="H17" s="45">
        <v>0</v>
      </c>
      <c r="I17" s="45">
        <v>0</v>
      </c>
      <c r="J17" s="45">
        <v>8</v>
      </c>
      <c r="K17" s="46">
        <v>48125</v>
      </c>
      <c r="L17" s="46">
        <v>15225</v>
      </c>
      <c r="M17" s="46">
        <v>15225</v>
      </c>
      <c r="N17" s="47">
        <v>37550</v>
      </c>
    </row>
    <row r="18" spans="1:14" x14ac:dyDescent="0.25">
      <c r="A18" s="44" t="s">
        <v>16</v>
      </c>
      <c r="B18" s="45">
        <v>15</v>
      </c>
      <c r="C18" s="45">
        <v>1</v>
      </c>
      <c r="D18" s="45">
        <v>21</v>
      </c>
      <c r="E18" s="45">
        <v>5</v>
      </c>
      <c r="F18" s="45">
        <v>3</v>
      </c>
      <c r="G18" s="45">
        <v>23</v>
      </c>
      <c r="H18" s="45">
        <v>0</v>
      </c>
      <c r="I18" s="45">
        <v>0</v>
      </c>
      <c r="J18" s="45">
        <v>0</v>
      </c>
      <c r="K18" s="46">
        <v>0</v>
      </c>
      <c r="L18" s="46">
        <v>0</v>
      </c>
      <c r="M18" s="46">
        <v>0</v>
      </c>
      <c r="N18" s="47">
        <v>0</v>
      </c>
    </row>
    <row r="19" spans="1:14" x14ac:dyDescent="0.25">
      <c r="A19" s="44" t="s">
        <v>17</v>
      </c>
      <c r="B19" s="45">
        <v>425</v>
      </c>
      <c r="C19" s="45">
        <v>121</v>
      </c>
      <c r="D19" s="45">
        <v>386</v>
      </c>
      <c r="E19" s="45">
        <v>102</v>
      </c>
      <c r="F19" s="45">
        <v>61</v>
      </c>
      <c r="G19" s="45">
        <v>427</v>
      </c>
      <c r="H19" s="45">
        <v>0</v>
      </c>
      <c r="I19" s="45">
        <v>29</v>
      </c>
      <c r="J19" s="45">
        <v>131</v>
      </c>
      <c r="K19" s="46">
        <v>259940</v>
      </c>
      <c r="L19" s="46">
        <v>245166</v>
      </c>
      <c r="M19" s="46">
        <v>286076</v>
      </c>
      <c r="N19" s="47">
        <v>1435753</v>
      </c>
    </row>
    <row r="20" spans="1:14" x14ac:dyDescent="0.25">
      <c r="A20" s="44" t="s">
        <v>18</v>
      </c>
      <c r="B20" s="50">
        <v>3</v>
      </c>
      <c r="C20" s="50">
        <v>0</v>
      </c>
      <c r="D20" s="50">
        <v>35</v>
      </c>
      <c r="E20" s="50">
        <v>0</v>
      </c>
      <c r="F20" s="50">
        <v>0</v>
      </c>
      <c r="G20" s="50">
        <v>35</v>
      </c>
      <c r="H20" s="50">
        <v>0</v>
      </c>
      <c r="I20" s="50">
        <v>0</v>
      </c>
      <c r="J20" s="50">
        <v>0</v>
      </c>
      <c r="K20" s="51">
        <v>0</v>
      </c>
      <c r="L20" s="51">
        <v>0</v>
      </c>
      <c r="M20" s="51">
        <v>0</v>
      </c>
      <c r="N20" s="52">
        <v>0</v>
      </c>
    </row>
    <row r="21" spans="1:14" x14ac:dyDescent="0.25">
      <c r="A21" s="44" t="s">
        <v>19</v>
      </c>
      <c r="B21" s="45">
        <v>76</v>
      </c>
      <c r="C21" s="45">
        <v>2</v>
      </c>
      <c r="D21" s="45">
        <v>6</v>
      </c>
      <c r="E21" s="45">
        <v>29</v>
      </c>
      <c r="F21" s="45">
        <v>1</v>
      </c>
      <c r="G21" s="45">
        <v>34</v>
      </c>
      <c r="H21" s="45">
        <v>0</v>
      </c>
      <c r="I21" s="45">
        <v>0</v>
      </c>
      <c r="J21" s="45">
        <v>0</v>
      </c>
      <c r="K21" s="46">
        <v>0</v>
      </c>
      <c r="L21" s="46">
        <v>0</v>
      </c>
      <c r="M21" s="46">
        <v>22500</v>
      </c>
      <c r="N21" s="47">
        <v>36200</v>
      </c>
    </row>
    <row r="22" spans="1:14" x14ac:dyDescent="0.25">
      <c r="A22" s="44" t="s">
        <v>20</v>
      </c>
      <c r="B22" s="50">
        <v>268</v>
      </c>
      <c r="C22" s="50">
        <v>46</v>
      </c>
      <c r="D22" s="50">
        <v>284</v>
      </c>
      <c r="E22" s="50">
        <v>32</v>
      </c>
      <c r="F22" s="50">
        <v>46</v>
      </c>
      <c r="G22" s="50">
        <v>270</v>
      </c>
      <c r="H22" s="50">
        <v>0</v>
      </c>
      <c r="I22" s="50">
        <v>1</v>
      </c>
      <c r="J22" s="50">
        <v>126</v>
      </c>
      <c r="K22" s="51">
        <v>709710</v>
      </c>
      <c r="L22" s="51">
        <v>14700</v>
      </c>
      <c r="M22" s="51">
        <v>27151</v>
      </c>
      <c r="N22" s="52">
        <v>838063</v>
      </c>
    </row>
    <row r="23" spans="1:14" x14ac:dyDescent="0.25">
      <c r="A23" s="44" t="s">
        <v>21</v>
      </c>
      <c r="B23" s="50">
        <v>40</v>
      </c>
      <c r="C23" s="50">
        <v>10</v>
      </c>
      <c r="D23" s="50">
        <v>37</v>
      </c>
      <c r="E23" s="50">
        <v>3</v>
      </c>
      <c r="F23" s="50">
        <v>6</v>
      </c>
      <c r="G23" s="50">
        <v>34</v>
      </c>
      <c r="H23" s="50">
        <v>0</v>
      </c>
      <c r="I23" s="50">
        <v>4</v>
      </c>
      <c r="J23" s="50">
        <v>23</v>
      </c>
      <c r="K23" s="51">
        <v>236350</v>
      </c>
      <c r="L23" s="51">
        <v>40291</v>
      </c>
      <c r="M23" s="51">
        <v>40291</v>
      </c>
      <c r="N23" s="52">
        <v>527756</v>
      </c>
    </row>
    <row r="24" spans="1:14" x14ac:dyDescent="0.25">
      <c r="A24" s="44" t="s">
        <v>22</v>
      </c>
      <c r="B24" s="45">
        <v>0</v>
      </c>
      <c r="C24" s="45">
        <v>0</v>
      </c>
      <c r="D24" s="45">
        <v>36</v>
      </c>
      <c r="E24" s="45">
        <v>0</v>
      </c>
      <c r="F24" s="45">
        <v>5</v>
      </c>
      <c r="G24" s="45">
        <v>31</v>
      </c>
      <c r="H24" s="45">
        <v>0</v>
      </c>
      <c r="I24" s="45">
        <v>0</v>
      </c>
      <c r="J24" s="45">
        <v>0</v>
      </c>
      <c r="K24" s="51">
        <v>0</v>
      </c>
      <c r="L24" s="51">
        <v>0</v>
      </c>
      <c r="M24" s="51">
        <v>0</v>
      </c>
      <c r="N24" s="52">
        <v>0</v>
      </c>
    </row>
    <row r="25" spans="1:14" x14ac:dyDescent="0.25">
      <c r="A25" s="44" t="s">
        <v>23</v>
      </c>
      <c r="B25" s="45">
        <v>23</v>
      </c>
      <c r="C25" s="45">
        <v>7</v>
      </c>
      <c r="D25" s="45">
        <v>16</v>
      </c>
      <c r="E25" s="45">
        <v>4</v>
      </c>
      <c r="F25" s="45">
        <v>3</v>
      </c>
      <c r="G25" s="45">
        <v>17</v>
      </c>
      <c r="H25" s="45">
        <v>0</v>
      </c>
      <c r="I25" s="45">
        <v>0</v>
      </c>
      <c r="J25" s="45">
        <v>16</v>
      </c>
      <c r="K25" s="46">
        <v>120000</v>
      </c>
      <c r="L25" s="46">
        <v>6268</v>
      </c>
      <c r="M25" s="46">
        <v>6268</v>
      </c>
      <c r="N25" s="47">
        <v>113732</v>
      </c>
    </row>
    <row r="26" spans="1:14" x14ac:dyDescent="0.25">
      <c r="A26" s="44" t="s">
        <v>24</v>
      </c>
      <c r="B26" s="50">
        <v>77</v>
      </c>
      <c r="C26" s="50">
        <v>12</v>
      </c>
      <c r="D26" s="50">
        <v>14</v>
      </c>
      <c r="E26" s="50">
        <v>26</v>
      </c>
      <c r="F26" s="50">
        <v>7</v>
      </c>
      <c r="G26" s="50">
        <v>33</v>
      </c>
      <c r="H26" s="50">
        <v>1</v>
      </c>
      <c r="I26" s="50">
        <v>2</v>
      </c>
      <c r="J26" s="50">
        <v>6</v>
      </c>
      <c r="K26" s="51">
        <v>60492</v>
      </c>
      <c r="L26" s="51">
        <v>2752</v>
      </c>
      <c r="M26" s="51">
        <v>2752</v>
      </c>
      <c r="N26" s="52">
        <v>57740</v>
      </c>
    </row>
    <row r="27" spans="1:14" x14ac:dyDescent="0.25">
      <c r="A27" s="44" t="s">
        <v>25</v>
      </c>
      <c r="B27" s="50">
        <v>4</v>
      </c>
      <c r="C27" s="50">
        <v>0</v>
      </c>
      <c r="D27" s="50">
        <v>30</v>
      </c>
      <c r="E27" s="50">
        <v>3</v>
      </c>
      <c r="F27" s="50">
        <v>2</v>
      </c>
      <c r="G27" s="50">
        <v>31</v>
      </c>
      <c r="H27" s="50">
        <v>0</v>
      </c>
      <c r="I27" s="50">
        <v>7</v>
      </c>
      <c r="J27" s="50">
        <v>0</v>
      </c>
      <c r="K27" s="51">
        <v>0</v>
      </c>
      <c r="L27" s="51">
        <v>0</v>
      </c>
      <c r="M27" s="51">
        <v>0</v>
      </c>
      <c r="N27" s="52">
        <v>0</v>
      </c>
    </row>
    <row r="28" spans="1:14" x14ac:dyDescent="0.25">
      <c r="A28" s="53" t="s">
        <v>26</v>
      </c>
      <c r="B28" s="45">
        <v>25</v>
      </c>
      <c r="C28" s="45">
        <v>2</v>
      </c>
      <c r="D28" s="45">
        <v>11</v>
      </c>
      <c r="E28" s="45">
        <v>3</v>
      </c>
      <c r="F28" s="45">
        <v>4</v>
      </c>
      <c r="G28" s="45">
        <v>10</v>
      </c>
      <c r="H28" s="45">
        <v>0</v>
      </c>
      <c r="I28" s="45">
        <v>0</v>
      </c>
      <c r="J28" s="45">
        <v>0</v>
      </c>
      <c r="K28" s="46">
        <v>0</v>
      </c>
      <c r="L28" s="46">
        <v>0</v>
      </c>
      <c r="M28" s="46">
        <v>0</v>
      </c>
      <c r="N28" s="47">
        <v>182050</v>
      </c>
    </row>
    <row r="29" spans="1:14" x14ac:dyDescent="0.25">
      <c r="A29" s="53" t="s">
        <v>27</v>
      </c>
      <c r="B29" s="45">
        <v>140</v>
      </c>
      <c r="C29" s="45">
        <v>18</v>
      </c>
      <c r="D29" s="45">
        <v>41</v>
      </c>
      <c r="E29" s="45">
        <v>34</v>
      </c>
      <c r="F29" s="45">
        <v>4</v>
      </c>
      <c r="G29" s="45">
        <v>71</v>
      </c>
      <c r="H29" s="45">
        <v>0</v>
      </c>
      <c r="I29" s="45">
        <v>0</v>
      </c>
      <c r="J29" s="45">
        <v>10</v>
      </c>
      <c r="K29" s="46">
        <v>34100</v>
      </c>
      <c r="L29" s="46">
        <v>3500</v>
      </c>
      <c r="M29" s="46">
        <v>3500</v>
      </c>
      <c r="N29" s="47">
        <v>161681</v>
      </c>
    </row>
    <row r="30" spans="1:14" x14ac:dyDescent="0.25">
      <c r="A30" s="53" t="s">
        <v>28</v>
      </c>
      <c r="B30" s="45">
        <v>112</v>
      </c>
      <c r="C30" s="45">
        <v>6</v>
      </c>
      <c r="D30" s="45">
        <v>30</v>
      </c>
      <c r="E30" s="45">
        <v>55</v>
      </c>
      <c r="F30" s="45">
        <v>3</v>
      </c>
      <c r="G30" s="45">
        <v>78</v>
      </c>
      <c r="H30" s="45">
        <v>2</v>
      </c>
      <c r="I30" s="45">
        <v>4</v>
      </c>
      <c r="J30" s="45">
        <v>0</v>
      </c>
      <c r="K30" s="46">
        <v>0</v>
      </c>
      <c r="L30" s="46">
        <v>0</v>
      </c>
      <c r="M30" s="46">
        <v>0</v>
      </c>
      <c r="N30" s="47">
        <v>0</v>
      </c>
    </row>
    <row r="31" spans="1:14" x14ac:dyDescent="0.25">
      <c r="A31" s="53" t="s">
        <v>29</v>
      </c>
      <c r="B31" s="50">
        <v>83</v>
      </c>
      <c r="C31" s="50">
        <v>0</v>
      </c>
      <c r="D31" s="50">
        <v>83</v>
      </c>
      <c r="E31" s="50">
        <v>5</v>
      </c>
      <c r="F31" s="50">
        <v>7</v>
      </c>
      <c r="G31" s="50">
        <v>76</v>
      </c>
      <c r="H31" s="50">
        <v>0</v>
      </c>
      <c r="I31" s="50">
        <v>0</v>
      </c>
      <c r="J31" s="50">
        <v>44</v>
      </c>
      <c r="K31" s="51">
        <v>215250</v>
      </c>
      <c r="L31" s="51">
        <v>0</v>
      </c>
      <c r="M31" s="51">
        <v>2100</v>
      </c>
      <c r="N31" s="52">
        <v>2247136</v>
      </c>
    </row>
    <row r="32" spans="1:14" x14ac:dyDescent="0.25">
      <c r="A32" s="53" t="s">
        <v>30</v>
      </c>
      <c r="B32" s="45">
        <v>136</v>
      </c>
      <c r="C32" s="45">
        <v>11</v>
      </c>
      <c r="D32" s="45">
        <v>54</v>
      </c>
      <c r="E32" s="45">
        <v>31</v>
      </c>
      <c r="F32" s="45">
        <v>0</v>
      </c>
      <c r="G32" s="45">
        <v>85</v>
      </c>
      <c r="H32" s="45">
        <v>0</v>
      </c>
      <c r="I32" s="45">
        <v>5</v>
      </c>
      <c r="J32" s="45">
        <v>29</v>
      </c>
      <c r="K32" s="46">
        <v>242340</v>
      </c>
      <c r="L32" s="46">
        <v>21490</v>
      </c>
      <c r="M32" s="46">
        <v>116078</v>
      </c>
      <c r="N32" s="47">
        <v>568850</v>
      </c>
    </row>
    <row r="33" spans="1:14" ht="15.75" thickBot="1" x14ac:dyDescent="0.3">
      <c r="A33" s="54" t="s">
        <v>31</v>
      </c>
      <c r="B33" s="55">
        <v>5</v>
      </c>
      <c r="C33" s="55">
        <v>2</v>
      </c>
      <c r="D33" s="55">
        <v>2</v>
      </c>
      <c r="E33" s="55">
        <v>1</v>
      </c>
      <c r="F33" s="55">
        <v>1</v>
      </c>
      <c r="G33" s="55">
        <v>2</v>
      </c>
      <c r="H33" s="55">
        <v>0</v>
      </c>
      <c r="I33" s="55">
        <v>0</v>
      </c>
      <c r="J33" s="55">
        <v>2</v>
      </c>
      <c r="K33" s="56">
        <v>26250</v>
      </c>
      <c r="L33" s="56">
        <v>19250</v>
      </c>
      <c r="M33" s="56">
        <v>38500</v>
      </c>
      <c r="N33" s="57">
        <v>31000</v>
      </c>
    </row>
    <row r="34" spans="1:14" ht="15.75" thickBot="1" x14ac:dyDescent="0.3">
      <c r="A34" s="58" t="s">
        <v>32</v>
      </c>
      <c r="B34" s="59">
        <f>SUM(B3:B33)</f>
        <v>2396</v>
      </c>
      <c r="C34" s="59">
        <f t="shared" ref="C34:I34" si="0">SUM(C3:C33)</f>
        <v>348</v>
      </c>
      <c r="D34" s="59">
        <f t="shared" si="0"/>
        <v>1573</v>
      </c>
      <c r="E34" s="59">
        <f t="shared" si="0"/>
        <v>578</v>
      </c>
      <c r="F34" s="59">
        <f t="shared" si="0"/>
        <v>238</v>
      </c>
      <c r="G34" s="59">
        <f t="shared" si="0"/>
        <v>1903</v>
      </c>
      <c r="H34" s="59">
        <f t="shared" si="0"/>
        <v>3</v>
      </c>
      <c r="I34" s="59">
        <f t="shared" si="0"/>
        <v>78</v>
      </c>
      <c r="J34" s="59">
        <f>SUM(J3:J33)</f>
        <v>624</v>
      </c>
      <c r="K34" s="60">
        <f>SUM(K3:K33)</f>
        <v>5611698</v>
      </c>
      <c r="L34" s="60">
        <f>SUM(L3:L33)</f>
        <v>596421</v>
      </c>
      <c r="M34" s="60">
        <f>SUM(M3:M33)</f>
        <v>1889468</v>
      </c>
      <c r="N34" s="61">
        <f>SUM(N3:N33)</f>
        <v>20457386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4"/>
  <sheetViews>
    <sheetView zoomScaleNormal="100" workbookViewId="0">
      <pane ySplit="2" topLeftCell="A3" activePane="bottomLeft" state="frozen"/>
      <selection pane="bottomLeft" activeCell="B29" sqref="B29"/>
    </sheetView>
  </sheetViews>
  <sheetFormatPr defaultRowHeight="15" x14ac:dyDescent="0.25"/>
  <cols>
    <col min="1" max="1" width="23.42578125" bestFit="1" customWidth="1"/>
    <col min="2" max="3" width="15.7109375" customWidth="1"/>
    <col min="4" max="4" width="18.42578125" bestFit="1" customWidth="1"/>
    <col min="5" max="6" width="15.7109375" customWidth="1"/>
    <col min="7" max="7" width="18.42578125" bestFit="1" customWidth="1"/>
    <col min="8" max="14" width="15.7109375" customWidth="1"/>
    <col min="16" max="16" width="18.85546875" bestFit="1" customWidth="1"/>
  </cols>
  <sheetData>
    <row r="1" spans="1:14" ht="18.75" x14ac:dyDescent="0.3">
      <c r="A1" s="82" t="s">
        <v>61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</row>
    <row r="2" spans="1:14" ht="105.75" thickBot="1" x14ac:dyDescent="0.3">
      <c r="A2" s="62" t="s">
        <v>0</v>
      </c>
      <c r="B2" s="63" t="s">
        <v>33</v>
      </c>
      <c r="C2" s="63" t="s">
        <v>62</v>
      </c>
      <c r="D2" s="63" t="s">
        <v>63</v>
      </c>
      <c r="E2" s="63" t="s">
        <v>34</v>
      </c>
      <c r="F2" s="63" t="s">
        <v>35</v>
      </c>
      <c r="G2" s="63" t="s">
        <v>64</v>
      </c>
      <c r="H2" s="63" t="s">
        <v>36</v>
      </c>
      <c r="I2" s="63" t="s">
        <v>37</v>
      </c>
      <c r="J2" s="63" t="s">
        <v>38</v>
      </c>
      <c r="K2" s="63" t="s">
        <v>39</v>
      </c>
      <c r="L2" s="63" t="s">
        <v>65</v>
      </c>
      <c r="M2" s="63" t="s">
        <v>66</v>
      </c>
      <c r="N2" s="64" t="s">
        <v>67</v>
      </c>
    </row>
    <row r="3" spans="1:14" x14ac:dyDescent="0.25">
      <c r="A3" s="65" t="s">
        <v>1</v>
      </c>
      <c r="B3" s="66">
        <v>15</v>
      </c>
      <c r="C3" s="66">
        <v>0</v>
      </c>
      <c r="D3" s="66">
        <v>16</v>
      </c>
      <c r="E3" s="66">
        <v>0</v>
      </c>
      <c r="F3" s="66">
        <v>5</v>
      </c>
      <c r="G3" s="66">
        <v>11</v>
      </c>
      <c r="H3" s="66">
        <v>0</v>
      </c>
      <c r="I3" s="66">
        <v>20</v>
      </c>
      <c r="J3" s="66">
        <v>5</v>
      </c>
      <c r="K3" s="67">
        <v>124600</v>
      </c>
      <c r="L3" s="67">
        <v>0</v>
      </c>
      <c r="M3" s="67">
        <v>3277</v>
      </c>
      <c r="N3" s="68">
        <v>444152</v>
      </c>
    </row>
    <row r="4" spans="1:14" x14ac:dyDescent="0.25">
      <c r="A4" s="69" t="s">
        <v>2</v>
      </c>
      <c r="B4" s="70">
        <v>82</v>
      </c>
      <c r="C4" s="70">
        <v>0</v>
      </c>
      <c r="D4" s="70">
        <v>18</v>
      </c>
      <c r="E4" s="70">
        <v>6</v>
      </c>
      <c r="F4" s="70">
        <v>0</v>
      </c>
      <c r="G4" s="70">
        <v>24</v>
      </c>
      <c r="H4" s="70">
        <v>0</v>
      </c>
      <c r="I4" s="70">
        <v>0</v>
      </c>
      <c r="J4" s="70">
        <v>0</v>
      </c>
      <c r="K4" s="71">
        <v>0</v>
      </c>
      <c r="L4" s="71">
        <v>0</v>
      </c>
      <c r="M4" s="71">
        <v>0</v>
      </c>
      <c r="N4" s="72">
        <v>0</v>
      </c>
    </row>
    <row r="5" spans="1:14" x14ac:dyDescent="0.25">
      <c r="A5" s="69" t="s">
        <v>3</v>
      </c>
      <c r="B5" s="70">
        <v>148</v>
      </c>
      <c r="C5" s="70">
        <v>26</v>
      </c>
      <c r="D5" s="70">
        <v>52</v>
      </c>
      <c r="E5" s="70">
        <v>49</v>
      </c>
      <c r="F5" s="70">
        <v>9</v>
      </c>
      <c r="G5" s="70">
        <v>92</v>
      </c>
      <c r="H5" s="70">
        <v>0</v>
      </c>
      <c r="I5" s="70">
        <v>5</v>
      </c>
      <c r="J5" s="70">
        <v>9</v>
      </c>
      <c r="K5" s="71">
        <v>124110</v>
      </c>
      <c r="L5" s="71">
        <v>14300</v>
      </c>
      <c r="M5" s="71">
        <v>14300</v>
      </c>
      <c r="N5" s="73">
        <v>99771</v>
      </c>
    </row>
    <row r="6" spans="1:14" x14ac:dyDescent="0.25">
      <c r="A6" s="69" t="s">
        <v>4</v>
      </c>
      <c r="B6" s="70">
        <v>148</v>
      </c>
      <c r="C6" s="70">
        <v>10</v>
      </c>
      <c r="D6" s="70">
        <v>71</v>
      </c>
      <c r="E6" s="70">
        <v>61</v>
      </c>
      <c r="F6" s="70">
        <v>9</v>
      </c>
      <c r="G6" s="70">
        <v>123</v>
      </c>
      <c r="H6" s="70">
        <v>0</v>
      </c>
      <c r="I6" s="70">
        <v>4</v>
      </c>
      <c r="J6" s="70">
        <v>9</v>
      </c>
      <c r="K6" s="71">
        <v>89600</v>
      </c>
      <c r="L6" s="71">
        <v>4550</v>
      </c>
      <c r="M6" s="71">
        <v>9550</v>
      </c>
      <c r="N6" s="73">
        <v>276108</v>
      </c>
    </row>
    <row r="7" spans="1:14" x14ac:dyDescent="0.25">
      <c r="A7" s="69" t="s">
        <v>5</v>
      </c>
      <c r="B7" s="70">
        <v>308</v>
      </c>
      <c r="C7" s="70">
        <v>43</v>
      </c>
      <c r="D7" s="70">
        <v>158</v>
      </c>
      <c r="E7" s="70">
        <v>34</v>
      </c>
      <c r="F7" s="70">
        <v>18</v>
      </c>
      <c r="G7" s="70">
        <v>174</v>
      </c>
      <c r="H7" s="70">
        <v>0</v>
      </c>
      <c r="I7" s="70">
        <v>3</v>
      </c>
      <c r="J7" s="70">
        <v>92</v>
      </c>
      <c r="K7" s="71">
        <v>2065637</v>
      </c>
      <c r="L7" s="71">
        <v>100361</v>
      </c>
      <c r="M7" s="71">
        <v>477604</v>
      </c>
      <c r="N7" s="72">
        <v>5929707</v>
      </c>
    </row>
    <row r="8" spans="1:14" x14ac:dyDescent="0.25">
      <c r="A8" s="69" t="s">
        <v>6</v>
      </c>
      <c r="B8" s="70">
        <v>6</v>
      </c>
      <c r="C8" s="70">
        <v>0</v>
      </c>
      <c r="D8" s="70">
        <v>18</v>
      </c>
      <c r="E8" s="70">
        <v>0</v>
      </c>
      <c r="F8" s="70">
        <v>0</v>
      </c>
      <c r="G8" s="70">
        <v>18</v>
      </c>
      <c r="H8" s="70">
        <v>0</v>
      </c>
      <c r="I8" s="70">
        <v>0</v>
      </c>
      <c r="J8" s="70">
        <v>0</v>
      </c>
      <c r="K8" s="71">
        <v>0</v>
      </c>
      <c r="L8" s="71">
        <v>0</v>
      </c>
      <c r="M8" s="71">
        <v>0</v>
      </c>
      <c r="N8" s="72">
        <v>0</v>
      </c>
    </row>
    <row r="9" spans="1:14" x14ac:dyDescent="0.25">
      <c r="A9" s="69" t="s">
        <v>7</v>
      </c>
      <c r="B9" s="70">
        <v>245</v>
      </c>
      <c r="C9" s="70">
        <v>14</v>
      </c>
      <c r="D9" s="70">
        <v>109</v>
      </c>
      <c r="E9" s="70">
        <v>33</v>
      </c>
      <c r="F9" s="70">
        <v>14</v>
      </c>
      <c r="G9" s="70">
        <v>128</v>
      </c>
      <c r="H9" s="70">
        <v>1</v>
      </c>
      <c r="I9" s="70">
        <v>7</v>
      </c>
      <c r="J9" s="70">
        <v>80</v>
      </c>
      <c r="K9" s="71">
        <v>2314403</v>
      </c>
      <c r="L9" s="71">
        <v>393558</v>
      </c>
      <c r="M9" s="71">
        <v>814751</v>
      </c>
      <c r="N9" s="72">
        <v>7921186</v>
      </c>
    </row>
    <row r="10" spans="1:14" x14ac:dyDescent="0.25">
      <c r="A10" s="69" t="s">
        <v>8</v>
      </c>
      <c r="B10" s="70">
        <v>25</v>
      </c>
      <c r="C10" s="70">
        <v>17</v>
      </c>
      <c r="D10" s="45">
        <v>10</v>
      </c>
      <c r="E10" s="70">
        <v>17</v>
      </c>
      <c r="F10" s="70">
        <v>10</v>
      </c>
      <c r="G10" s="70">
        <v>17</v>
      </c>
      <c r="H10" s="70">
        <v>0</v>
      </c>
      <c r="I10" s="70">
        <v>0</v>
      </c>
      <c r="J10" s="70">
        <v>5</v>
      </c>
      <c r="K10" s="71">
        <v>257925</v>
      </c>
      <c r="L10" s="71">
        <v>0</v>
      </c>
      <c r="M10" s="71">
        <v>10125</v>
      </c>
      <c r="N10" s="73">
        <v>980488</v>
      </c>
    </row>
    <row r="11" spans="1:14" x14ac:dyDescent="0.25">
      <c r="A11" s="69" t="s">
        <v>9</v>
      </c>
      <c r="B11" s="70">
        <v>95</v>
      </c>
      <c r="C11" s="70">
        <v>62</v>
      </c>
      <c r="D11" s="70">
        <v>6</v>
      </c>
      <c r="E11" s="70">
        <v>12</v>
      </c>
      <c r="F11" s="70">
        <v>3</v>
      </c>
      <c r="G11" s="70">
        <v>15</v>
      </c>
      <c r="H11" s="70">
        <v>0</v>
      </c>
      <c r="I11" s="70">
        <v>0</v>
      </c>
      <c r="J11" s="70">
        <v>0</v>
      </c>
      <c r="K11" s="71">
        <v>0</v>
      </c>
      <c r="L11" s="71">
        <v>0</v>
      </c>
      <c r="M11" s="71">
        <v>0</v>
      </c>
      <c r="N11" s="72">
        <v>0</v>
      </c>
    </row>
    <row r="12" spans="1:14" x14ac:dyDescent="0.25">
      <c r="A12" s="69" t="s">
        <v>10</v>
      </c>
      <c r="B12" s="70">
        <v>169</v>
      </c>
      <c r="C12" s="70">
        <v>100</v>
      </c>
      <c r="D12" s="70">
        <v>9</v>
      </c>
      <c r="E12" s="70">
        <v>3</v>
      </c>
      <c r="F12" s="70">
        <v>1</v>
      </c>
      <c r="G12" s="70">
        <v>11</v>
      </c>
      <c r="H12" s="70">
        <v>0</v>
      </c>
      <c r="I12" s="70">
        <v>0</v>
      </c>
      <c r="J12" s="70">
        <v>0</v>
      </c>
      <c r="K12" s="71">
        <v>0</v>
      </c>
      <c r="L12" s="71">
        <v>0</v>
      </c>
      <c r="M12" s="71">
        <v>0</v>
      </c>
      <c r="N12" s="73">
        <v>3500</v>
      </c>
    </row>
    <row r="13" spans="1:14" x14ac:dyDescent="0.25">
      <c r="A13" s="69" t="s">
        <v>11</v>
      </c>
      <c r="B13" s="70">
        <v>14</v>
      </c>
      <c r="C13" s="70">
        <v>8</v>
      </c>
      <c r="D13" s="70">
        <v>3</v>
      </c>
      <c r="E13" s="70">
        <v>2</v>
      </c>
      <c r="F13" s="70">
        <v>2</v>
      </c>
      <c r="G13" s="70">
        <v>3</v>
      </c>
      <c r="H13" s="70">
        <v>0</v>
      </c>
      <c r="I13" s="70">
        <v>0</v>
      </c>
      <c r="J13" s="70">
        <v>0</v>
      </c>
      <c r="K13" s="71">
        <v>0</v>
      </c>
      <c r="L13" s="71">
        <v>0</v>
      </c>
      <c r="M13" s="71">
        <v>0</v>
      </c>
      <c r="N13" s="72">
        <v>60784</v>
      </c>
    </row>
    <row r="14" spans="1:14" x14ac:dyDescent="0.25">
      <c r="A14" s="69" t="s">
        <v>12</v>
      </c>
      <c r="B14" s="70">
        <v>93</v>
      </c>
      <c r="C14" s="70">
        <v>25</v>
      </c>
      <c r="D14" s="70">
        <v>64</v>
      </c>
      <c r="E14" s="70">
        <v>39</v>
      </c>
      <c r="F14" s="70">
        <v>64</v>
      </c>
      <c r="G14" s="70">
        <v>39</v>
      </c>
      <c r="H14" s="70">
        <v>0</v>
      </c>
      <c r="I14" s="70">
        <v>0</v>
      </c>
      <c r="J14" s="70">
        <v>0</v>
      </c>
      <c r="K14" s="71">
        <v>0</v>
      </c>
      <c r="L14" s="71">
        <v>0</v>
      </c>
      <c r="M14" s="71">
        <v>17920</v>
      </c>
      <c r="N14" s="73">
        <v>30205</v>
      </c>
    </row>
    <row r="15" spans="1:14" x14ac:dyDescent="0.25">
      <c r="A15" s="69" t="s">
        <v>13</v>
      </c>
      <c r="B15" s="70">
        <v>64</v>
      </c>
      <c r="C15" s="70">
        <v>16</v>
      </c>
      <c r="D15" s="45">
        <v>42</v>
      </c>
      <c r="E15" s="70">
        <v>16</v>
      </c>
      <c r="F15" s="70">
        <v>2</v>
      </c>
      <c r="G15" s="70">
        <v>56</v>
      </c>
      <c r="H15" s="70">
        <v>0</v>
      </c>
      <c r="I15" s="70">
        <v>10</v>
      </c>
      <c r="J15" s="70">
        <v>48</v>
      </c>
      <c r="K15" s="71">
        <v>568748</v>
      </c>
      <c r="L15" s="71">
        <v>25761</v>
      </c>
      <c r="M15" s="71">
        <v>25761</v>
      </c>
      <c r="N15" s="73">
        <v>1230648</v>
      </c>
    </row>
    <row r="16" spans="1:14" x14ac:dyDescent="0.25">
      <c r="A16" s="69" t="s">
        <v>14</v>
      </c>
      <c r="B16" s="70">
        <v>30</v>
      </c>
      <c r="C16" s="70">
        <v>3</v>
      </c>
      <c r="D16" s="70">
        <v>40</v>
      </c>
      <c r="E16" s="70">
        <v>2</v>
      </c>
      <c r="F16" s="70">
        <v>6</v>
      </c>
      <c r="G16" s="70">
        <v>36</v>
      </c>
      <c r="H16" s="70">
        <v>0</v>
      </c>
      <c r="I16" s="70">
        <v>3</v>
      </c>
      <c r="J16" s="70">
        <v>20</v>
      </c>
      <c r="K16" s="71">
        <v>275450</v>
      </c>
      <c r="L16" s="71">
        <v>29616</v>
      </c>
      <c r="M16" s="71">
        <v>29616</v>
      </c>
      <c r="N16" s="73">
        <v>226084</v>
      </c>
    </row>
    <row r="17" spans="1:14" x14ac:dyDescent="0.25">
      <c r="A17" s="69" t="s">
        <v>15</v>
      </c>
      <c r="B17" s="70">
        <v>43</v>
      </c>
      <c r="C17" s="70">
        <v>9</v>
      </c>
      <c r="D17" s="70">
        <v>30</v>
      </c>
      <c r="E17" s="70">
        <v>19</v>
      </c>
      <c r="F17" s="70">
        <v>9</v>
      </c>
      <c r="G17" s="70">
        <v>40</v>
      </c>
      <c r="H17" s="70">
        <v>0</v>
      </c>
      <c r="I17" s="70">
        <v>5</v>
      </c>
      <c r="J17" s="70">
        <v>13</v>
      </c>
      <c r="K17" s="71">
        <v>284200</v>
      </c>
      <c r="L17" s="71">
        <v>17150</v>
      </c>
      <c r="M17" s="71">
        <v>17150</v>
      </c>
      <c r="N17" s="73">
        <v>304600</v>
      </c>
    </row>
    <row r="18" spans="1:14" x14ac:dyDescent="0.25">
      <c r="A18" s="69" t="s">
        <v>16</v>
      </c>
      <c r="B18" s="70">
        <v>0</v>
      </c>
      <c r="C18" s="70">
        <v>0</v>
      </c>
      <c r="D18" s="45">
        <v>23</v>
      </c>
      <c r="E18" s="70">
        <v>0</v>
      </c>
      <c r="F18" s="70">
        <v>0</v>
      </c>
      <c r="G18" s="70">
        <v>23</v>
      </c>
      <c r="H18" s="70">
        <v>0</v>
      </c>
      <c r="I18" s="70">
        <v>0</v>
      </c>
      <c r="J18" s="70">
        <v>0</v>
      </c>
      <c r="K18" s="71">
        <v>0</v>
      </c>
      <c r="L18" s="71">
        <v>0</v>
      </c>
      <c r="M18" s="71">
        <v>0</v>
      </c>
      <c r="N18" s="72">
        <v>0</v>
      </c>
    </row>
    <row r="19" spans="1:14" x14ac:dyDescent="0.25">
      <c r="A19" s="69" t="s">
        <v>17</v>
      </c>
      <c r="B19" s="70">
        <v>267</v>
      </c>
      <c r="C19" s="70">
        <v>23</v>
      </c>
      <c r="D19" s="45">
        <v>427</v>
      </c>
      <c r="E19" s="70">
        <v>46</v>
      </c>
      <c r="F19" s="70">
        <v>70</v>
      </c>
      <c r="G19" s="70">
        <v>403</v>
      </c>
      <c r="H19" s="70">
        <v>0</v>
      </c>
      <c r="I19" s="70">
        <v>26</v>
      </c>
      <c r="J19" s="70">
        <v>192</v>
      </c>
      <c r="K19" s="71">
        <v>141817</v>
      </c>
      <c r="L19" s="71">
        <v>60149</v>
      </c>
      <c r="M19" s="71">
        <v>509468</v>
      </c>
      <c r="N19" s="73">
        <v>2074869</v>
      </c>
    </row>
    <row r="20" spans="1:14" x14ac:dyDescent="0.25">
      <c r="A20" s="44" t="s">
        <v>18</v>
      </c>
      <c r="B20" s="70">
        <v>27</v>
      </c>
      <c r="C20" s="70">
        <v>0</v>
      </c>
      <c r="D20" s="70">
        <v>35</v>
      </c>
      <c r="E20" s="70">
        <v>3</v>
      </c>
      <c r="F20" s="70">
        <v>10</v>
      </c>
      <c r="G20" s="70">
        <v>28</v>
      </c>
      <c r="H20" s="70">
        <v>0</v>
      </c>
      <c r="I20" s="70">
        <v>1</v>
      </c>
      <c r="J20" s="70">
        <v>0</v>
      </c>
      <c r="K20" s="71">
        <v>0</v>
      </c>
      <c r="L20" s="71">
        <v>0</v>
      </c>
      <c r="M20" s="71">
        <v>0</v>
      </c>
      <c r="N20" s="72">
        <v>0</v>
      </c>
    </row>
    <row r="21" spans="1:14" x14ac:dyDescent="0.25">
      <c r="A21" s="69" t="s">
        <v>19</v>
      </c>
      <c r="B21" s="70">
        <v>80</v>
      </c>
      <c r="C21" s="70">
        <v>14</v>
      </c>
      <c r="D21" s="70">
        <v>34</v>
      </c>
      <c r="E21" s="70">
        <v>21</v>
      </c>
      <c r="F21" s="70">
        <v>5</v>
      </c>
      <c r="G21" s="70">
        <v>50</v>
      </c>
      <c r="H21" s="70">
        <v>0</v>
      </c>
      <c r="I21" s="70">
        <v>0</v>
      </c>
      <c r="J21" s="70">
        <v>9</v>
      </c>
      <c r="K21" s="71">
        <v>106400</v>
      </c>
      <c r="L21" s="71">
        <v>2430</v>
      </c>
      <c r="M21" s="71">
        <v>9030</v>
      </c>
      <c r="N21" s="72">
        <v>105200</v>
      </c>
    </row>
    <row r="22" spans="1:14" x14ac:dyDescent="0.25">
      <c r="A22" s="69" t="s">
        <v>20</v>
      </c>
      <c r="B22" s="70">
        <v>199</v>
      </c>
      <c r="C22" s="70">
        <v>55</v>
      </c>
      <c r="D22" s="70">
        <v>284</v>
      </c>
      <c r="E22" s="70">
        <v>30</v>
      </c>
      <c r="F22" s="70">
        <v>55</v>
      </c>
      <c r="G22" s="70">
        <v>259</v>
      </c>
      <c r="H22" s="70">
        <v>0</v>
      </c>
      <c r="I22" s="70">
        <v>10</v>
      </c>
      <c r="J22" s="70">
        <v>77</v>
      </c>
      <c r="K22" s="71">
        <v>487000</v>
      </c>
      <c r="L22" s="71">
        <v>37300</v>
      </c>
      <c r="M22" s="74">
        <v>52792</v>
      </c>
      <c r="N22" s="72">
        <v>1272271</v>
      </c>
    </row>
    <row r="23" spans="1:14" x14ac:dyDescent="0.25">
      <c r="A23" s="69" t="s">
        <v>21</v>
      </c>
      <c r="B23" s="70">
        <v>78</v>
      </c>
      <c r="C23" s="70">
        <v>25</v>
      </c>
      <c r="D23" s="70">
        <v>34</v>
      </c>
      <c r="E23" s="70">
        <v>9</v>
      </c>
      <c r="F23" s="70">
        <v>3</v>
      </c>
      <c r="G23" s="70">
        <v>40</v>
      </c>
      <c r="H23" s="70">
        <v>1</v>
      </c>
      <c r="I23" s="70">
        <v>1</v>
      </c>
      <c r="J23" s="70">
        <v>24</v>
      </c>
      <c r="K23" s="71">
        <v>445728</v>
      </c>
      <c r="L23" s="71">
        <v>6751</v>
      </c>
      <c r="M23" s="71">
        <v>28999</v>
      </c>
      <c r="N23" s="73">
        <v>881895</v>
      </c>
    </row>
    <row r="24" spans="1:14" x14ac:dyDescent="0.25">
      <c r="A24" s="69" t="s">
        <v>22</v>
      </c>
      <c r="B24" s="70">
        <v>117</v>
      </c>
      <c r="C24" s="70">
        <v>12</v>
      </c>
      <c r="D24" s="45">
        <v>31</v>
      </c>
      <c r="E24" s="70">
        <v>43</v>
      </c>
      <c r="F24" s="70">
        <v>10</v>
      </c>
      <c r="G24" s="70">
        <v>64</v>
      </c>
      <c r="H24" s="70">
        <v>0</v>
      </c>
      <c r="I24" s="70">
        <v>3</v>
      </c>
      <c r="J24" s="70">
        <v>0</v>
      </c>
      <c r="K24" s="71">
        <v>0</v>
      </c>
      <c r="L24" s="71">
        <v>0</v>
      </c>
      <c r="M24" s="71">
        <v>0</v>
      </c>
      <c r="N24" s="72">
        <v>0</v>
      </c>
    </row>
    <row r="25" spans="1:14" x14ac:dyDescent="0.25">
      <c r="A25" s="69" t="s">
        <v>23</v>
      </c>
      <c r="B25" s="70">
        <v>6</v>
      </c>
      <c r="C25" s="70">
        <v>0</v>
      </c>
      <c r="D25" s="70">
        <v>17</v>
      </c>
      <c r="E25" s="70">
        <v>5</v>
      </c>
      <c r="F25" s="70">
        <v>0</v>
      </c>
      <c r="G25" s="70">
        <v>22</v>
      </c>
      <c r="H25" s="70">
        <v>0</v>
      </c>
      <c r="I25" s="70">
        <v>4</v>
      </c>
      <c r="J25" s="70">
        <v>17</v>
      </c>
      <c r="K25" s="71">
        <v>159600</v>
      </c>
      <c r="L25" s="71">
        <v>1750</v>
      </c>
      <c r="M25" s="71">
        <v>1750</v>
      </c>
      <c r="N25" s="72">
        <v>271600</v>
      </c>
    </row>
    <row r="26" spans="1:14" x14ac:dyDescent="0.25">
      <c r="A26" s="69" t="s">
        <v>24</v>
      </c>
      <c r="B26" s="70">
        <v>78</v>
      </c>
      <c r="C26" s="70">
        <v>5</v>
      </c>
      <c r="D26" s="70">
        <v>33</v>
      </c>
      <c r="E26" s="70">
        <v>4</v>
      </c>
      <c r="F26" s="70">
        <v>8</v>
      </c>
      <c r="G26" s="70">
        <v>29</v>
      </c>
      <c r="H26" s="70">
        <v>0</v>
      </c>
      <c r="I26" s="70">
        <v>5</v>
      </c>
      <c r="J26" s="70">
        <v>25</v>
      </c>
      <c r="K26" s="71">
        <v>140700</v>
      </c>
      <c r="L26" s="71">
        <v>23625</v>
      </c>
      <c r="M26" s="71">
        <v>23625</v>
      </c>
      <c r="N26" s="73">
        <v>150265</v>
      </c>
    </row>
    <row r="27" spans="1:14" x14ac:dyDescent="0.25">
      <c r="A27" s="69" t="s">
        <v>25</v>
      </c>
      <c r="B27" s="70">
        <v>6</v>
      </c>
      <c r="C27" s="70">
        <v>0</v>
      </c>
      <c r="D27" s="70">
        <v>31</v>
      </c>
      <c r="E27" s="70">
        <v>5</v>
      </c>
      <c r="F27" s="70">
        <v>5</v>
      </c>
      <c r="G27" s="70">
        <v>31</v>
      </c>
      <c r="H27" s="70">
        <v>0</v>
      </c>
      <c r="I27" s="70">
        <v>1</v>
      </c>
      <c r="J27" s="70">
        <v>4</v>
      </c>
      <c r="K27" s="71">
        <v>84000</v>
      </c>
      <c r="L27" s="71">
        <v>8750</v>
      </c>
      <c r="M27" s="71">
        <v>8750</v>
      </c>
      <c r="N27" s="73">
        <v>80894</v>
      </c>
    </row>
    <row r="28" spans="1:14" x14ac:dyDescent="0.25">
      <c r="A28" s="69" t="s">
        <v>26</v>
      </c>
      <c r="B28" s="70">
        <v>52</v>
      </c>
      <c r="C28" s="70">
        <v>28</v>
      </c>
      <c r="D28" s="70">
        <v>10</v>
      </c>
      <c r="E28" s="70">
        <v>14</v>
      </c>
      <c r="F28" s="70">
        <v>1</v>
      </c>
      <c r="G28" s="70">
        <v>23</v>
      </c>
      <c r="H28" s="70">
        <v>0</v>
      </c>
      <c r="I28" s="70">
        <v>0</v>
      </c>
      <c r="J28" s="70">
        <v>5</v>
      </c>
      <c r="K28" s="71">
        <v>79450</v>
      </c>
      <c r="L28" s="71">
        <v>18200</v>
      </c>
      <c r="M28" s="71">
        <v>36975</v>
      </c>
      <c r="N28" s="73">
        <v>168225</v>
      </c>
    </row>
    <row r="29" spans="1:14" x14ac:dyDescent="0.25">
      <c r="A29" s="69" t="s">
        <v>27</v>
      </c>
      <c r="B29" s="70">
        <v>60</v>
      </c>
      <c r="C29" s="70">
        <v>0</v>
      </c>
      <c r="D29" s="45">
        <v>70</v>
      </c>
      <c r="E29" s="70">
        <v>16</v>
      </c>
      <c r="F29" s="70">
        <v>2</v>
      </c>
      <c r="G29" s="70">
        <v>84</v>
      </c>
      <c r="H29" s="70">
        <v>0</v>
      </c>
      <c r="I29" s="70">
        <v>0</v>
      </c>
      <c r="J29" s="70">
        <v>28</v>
      </c>
      <c r="K29" s="71">
        <v>116830</v>
      </c>
      <c r="L29" s="71">
        <v>0</v>
      </c>
      <c r="M29" s="71">
        <v>0</v>
      </c>
      <c r="N29" s="72">
        <v>289330</v>
      </c>
    </row>
    <row r="30" spans="1:14" x14ac:dyDescent="0.25">
      <c r="A30" s="69" t="s">
        <v>28</v>
      </c>
      <c r="B30" s="70">
        <v>197</v>
      </c>
      <c r="C30" s="70">
        <v>59</v>
      </c>
      <c r="D30" s="45">
        <v>78</v>
      </c>
      <c r="E30" s="70">
        <v>28</v>
      </c>
      <c r="F30" s="70">
        <v>7</v>
      </c>
      <c r="G30" s="70">
        <v>99</v>
      </c>
      <c r="H30" s="70">
        <v>2</v>
      </c>
      <c r="I30" s="70">
        <v>12</v>
      </c>
      <c r="J30" s="70">
        <v>47</v>
      </c>
      <c r="K30" s="71">
        <v>256994</v>
      </c>
      <c r="L30" s="71">
        <v>75305</v>
      </c>
      <c r="M30" s="71">
        <v>75618</v>
      </c>
      <c r="N30" s="73">
        <v>181736</v>
      </c>
    </row>
    <row r="31" spans="1:14" x14ac:dyDescent="0.25">
      <c r="A31" s="69" t="s">
        <v>29</v>
      </c>
      <c r="B31" s="70">
        <v>69</v>
      </c>
      <c r="C31" s="70">
        <v>0</v>
      </c>
      <c r="D31" s="45">
        <v>76</v>
      </c>
      <c r="E31" s="70">
        <v>1</v>
      </c>
      <c r="F31" s="70">
        <v>3</v>
      </c>
      <c r="G31" s="70">
        <v>74</v>
      </c>
      <c r="H31" s="70">
        <v>0</v>
      </c>
      <c r="I31" s="70">
        <v>0</v>
      </c>
      <c r="J31" s="70">
        <v>39</v>
      </c>
      <c r="K31" s="71">
        <v>208600</v>
      </c>
      <c r="L31" s="71">
        <v>0</v>
      </c>
      <c r="M31" s="71">
        <v>0</v>
      </c>
      <c r="N31" s="72">
        <v>2455736</v>
      </c>
    </row>
    <row r="32" spans="1:14" x14ac:dyDescent="0.25">
      <c r="A32" s="69" t="s">
        <v>30</v>
      </c>
      <c r="B32" s="70">
        <v>146</v>
      </c>
      <c r="C32" s="70">
        <v>12</v>
      </c>
      <c r="D32" s="70">
        <v>85</v>
      </c>
      <c r="E32" s="70">
        <v>45</v>
      </c>
      <c r="F32" s="70">
        <v>8</v>
      </c>
      <c r="G32" s="70">
        <v>122</v>
      </c>
      <c r="H32" s="70">
        <v>1</v>
      </c>
      <c r="I32" s="70">
        <v>6</v>
      </c>
      <c r="J32" s="70">
        <v>29</v>
      </c>
      <c r="K32" s="71">
        <v>255100</v>
      </c>
      <c r="L32" s="71">
        <v>0</v>
      </c>
      <c r="M32" s="71">
        <v>14700</v>
      </c>
      <c r="N32" s="72">
        <v>809250</v>
      </c>
    </row>
    <row r="33" spans="1:14" ht="15.75" thickBot="1" x14ac:dyDescent="0.3">
      <c r="A33" s="75" t="s">
        <v>31</v>
      </c>
      <c r="B33" s="76">
        <v>2</v>
      </c>
      <c r="C33" s="76">
        <v>0</v>
      </c>
      <c r="D33" s="76">
        <v>2</v>
      </c>
      <c r="E33" s="76">
        <v>0</v>
      </c>
      <c r="F33" s="76">
        <v>0</v>
      </c>
      <c r="G33" s="76">
        <v>2</v>
      </c>
      <c r="H33" s="76">
        <v>0</v>
      </c>
      <c r="I33" s="76">
        <v>0</v>
      </c>
      <c r="J33" s="76">
        <v>1</v>
      </c>
      <c r="K33" s="77">
        <v>7000</v>
      </c>
      <c r="L33" s="77">
        <v>0</v>
      </c>
      <c r="M33" s="77">
        <v>0</v>
      </c>
      <c r="N33" s="78">
        <v>38000</v>
      </c>
    </row>
    <row r="34" spans="1:14" ht="15.75" thickBot="1" x14ac:dyDescent="0.3">
      <c r="A34" s="14" t="s">
        <v>32</v>
      </c>
      <c r="B34" s="79">
        <f t="shared" ref="B34:N34" si="0">SUM(B3:B33)</f>
        <v>2869</v>
      </c>
      <c r="C34" s="79">
        <f t="shared" si="0"/>
        <v>566</v>
      </c>
      <c r="D34" s="79">
        <f t="shared" si="0"/>
        <v>1916</v>
      </c>
      <c r="E34" s="79">
        <f t="shared" si="0"/>
        <v>563</v>
      </c>
      <c r="F34" s="79">
        <f t="shared" si="0"/>
        <v>339</v>
      </c>
      <c r="G34" s="79">
        <f t="shared" si="0"/>
        <v>2140</v>
      </c>
      <c r="H34" s="79">
        <f t="shared" si="0"/>
        <v>5</v>
      </c>
      <c r="I34" s="79">
        <f t="shared" si="0"/>
        <v>126</v>
      </c>
      <c r="J34" s="79">
        <f t="shared" si="0"/>
        <v>778</v>
      </c>
      <c r="K34" s="80">
        <f t="shared" si="0"/>
        <v>8593892</v>
      </c>
      <c r="L34" s="80">
        <f t="shared" si="0"/>
        <v>819556</v>
      </c>
      <c r="M34" s="80">
        <f t="shared" si="0"/>
        <v>2181761</v>
      </c>
      <c r="N34" s="81">
        <f t="shared" si="0"/>
        <v>26286504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88DD80-6F6A-4F2C-96B0-5A79CEC02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CBE3A6-3649-49FA-8431-E5AB7AE2EE4F}">
  <ds:schemaRefs>
    <ds:schemaRef ds:uri="7861dd0e-8814-4aea-a4ee-19db36314ee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127BEF5-1207-48AE-ABDF-401593182E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 2023</vt:lpstr>
      <vt:lpstr>2024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Aine Friel (Housing)</dc:creator>
  <cp:lastModifiedBy>Dermot McGreal (Housing)</cp:lastModifiedBy>
  <dcterms:created xsi:type="dcterms:W3CDTF">2024-11-25T10:19:54Z</dcterms:created>
  <dcterms:modified xsi:type="dcterms:W3CDTF">2026-05-22T14:19:04Z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FileTopics">
    <vt:lpwstr>209;#Urban|db1d8be1-c050-44bb-8efa-0bda3a31a003</vt:lpwstr>
  </property>
  <property fmtid="{D5CDD505-2E9C-101B-9397-08002B2CF9AE}" pid="4" name="eDocs_SecurityClassification">
    <vt:lpwstr>4;#Unclassified|38981149-6ab4-492e-b035-5180b1eb9314</vt:lpwstr>
  </property>
  <property fmtid="{D5CDD505-2E9C-101B-9397-08002B2CF9AE}" pid="5" name="eDocs_Series">
    <vt:lpwstr>208;#009|37765aa3-fb34-4f20-b015-2bdf1deb058b</vt:lpwstr>
  </property>
  <property fmtid="{D5CDD505-2E9C-101B-9397-08002B2CF9AE}" pid="6" name="eDocs_DocumentTopics">
    <vt:lpwstr/>
  </property>
  <property fmtid="{D5CDD505-2E9C-101B-9397-08002B2CF9AE}" pid="7" name="eDocs_Year">
    <vt:lpwstr>2;#2019|f85df9cd-0f6d-4155-bbd7-ff49d91ec728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