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OteroF\Desktop\"/>
    </mc:Choice>
  </mc:AlternateContent>
  <xr:revisionPtr revIDLastSave="0" documentId="8_{3DF1939C-5A71-4BD3-A3E4-671585163719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  <c r="E28" i="1"/>
  <c r="E29" i="1"/>
  <c r="E27" i="1"/>
  <c r="C30" i="1"/>
  <c r="I17" i="1"/>
  <c r="I18" i="1"/>
  <c r="I19" i="1"/>
  <c r="I20" i="1"/>
  <c r="I21" i="1"/>
  <c r="I22" i="1"/>
  <c r="I16" i="1"/>
  <c r="H23" i="1"/>
  <c r="H34" i="1" s="1"/>
  <c r="G23" i="1"/>
  <c r="G34" i="1" s="1"/>
  <c r="E17" i="1"/>
  <c r="E18" i="1"/>
  <c r="E19" i="1"/>
  <c r="E20" i="1"/>
  <c r="E21" i="1"/>
  <c r="E22" i="1"/>
  <c r="E16" i="1"/>
  <c r="C23" i="1"/>
  <c r="I6" i="1"/>
  <c r="I7" i="1"/>
  <c r="I8" i="1"/>
  <c r="I9" i="1"/>
  <c r="I10" i="1"/>
  <c r="I11" i="1"/>
  <c r="I5" i="1"/>
  <c r="I12" i="1" s="1"/>
  <c r="H12" i="1"/>
  <c r="G12" i="1"/>
  <c r="C12" i="1"/>
  <c r="E6" i="1"/>
  <c r="E7" i="1"/>
  <c r="E8" i="1"/>
  <c r="E9" i="1"/>
  <c r="E10" i="1"/>
  <c r="E11" i="1"/>
  <c r="E5" i="1"/>
  <c r="I23" i="1" l="1"/>
  <c r="I34" i="1" s="1"/>
  <c r="C34" i="1"/>
  <c r="E12" i="1"/>
  <c r="E23" i="1"/>
  <c r="E30" i="1"/>
  <c r="E34" i="1" l="1"/>
</calcChain>
</file>

<file path=xl/sharedStrings.xml><?xml version="1.0" encoding="utf-8"?>
<sst xmlns="http://schemas.openxmlformats.org/spreadsheetml/2006/main" count="84" uniqueCount="38">
  <si>
    <t>Programmes for those in Employment</t>
  </si>
  <si>
    <t>Programme</t>
  </si>
  <si>
    <t>Grantee</t>
  </si>
  <si>
    <t>Current</t>
  </si>
  <si>
    <t>Capital</t>
  </si>
  <si>
    <t>Total</t>
  </si>
  <si>
    <t>Apprenticeship</t>
  </si>
  <si>
    <t>SOLAS and HEA</t>
  </si>
  <si>
    <t>SOLAS</t>
  </si>
  <si>
    <t>Training Networks Programme</t>
  </si>
  <si>
    <t>Skillnet Ireland</t>
  </si>
  <si>
    <t>Training Grants to Industry</t>
  </si>
  <si>
    <t>IDA</t>
  </si>
  <si>
    <t>Enterprise Ireland</t>
  </si>
  <si>
    <t>Community &amp; Voluntary Organisations</t>
  </si>
  <si>
    <t>The Wheel</t>
  </si>
  <si>
    <t>Employee and continuing Professional Development</t>
  </si>
  <si>
    <t>SOLAS and Institute of Engineers Ireland</t>
  </si>
  <si>
    <t>Springboard</t>
  </si>
  <si>
    <t>HEA</t>
  </si>
  <si>
    <t>Sub Total</t>
  </si>
  <si>
    <t>Skills acquisition for those taking up Employment</t>
  </si>
  <si>
    <t>Training People for Employment</t>
  </si>
  <si>
    <t>Enterprise Focused Higher Education</t>
  </si>
  <si>
    <t>European Globalisation Adjustment Fund (EGF)</t>
  </si>
  <si>
    <t>EGF</t>
  </si>
  <si>
    <t>Technical Employment Support Grant</t>
  </si>
  <si>
    <t>D/Social Protection</t>
  </si>
  <si>
    <t>Community Employment Training</t>
  </si>
  <si>
    <t>Provision of Information on Skills Requirements</t>
  </si>
  <si>
    <t>Skills &amp; Labour Market Research Unit</t>
  </si>
  <si>
    <t>Expert Group on Future Skills Needs</t>
  </si>
  <si>
    <t>D/Enterprise Tourism &amp; Employment</t>
  </si>
  <si>
    <t>Regional Skills Fora and other research programmes</t>
  </si>
  <si>
    <t>D/FHERIS</t>
  </si>
  <si>
    <t>Bank Charges and Audit Fees</t>
  </si>
  <si>
    <t>€000</t>
  </si>
  <si>
    <t>As per REV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</si>
</sst>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3" fontId="0" fillId="0" borderId="0" xfId="0" applyNumberFormat="1"/>
    <xf numFmtId="0" fontId="2" fillId="0" borderId="0" xfId="0" applyFont="1"/>
    <xf numFmtId="164" fontId="2" fillId="0" borderId="0" xfId="1" applyNumberFormat="1" applyFont="1"/>
    <xf numFmtId="164" fontId="0" fillId="0" borderId="0" xfId="0" applyNumberFormat="1"/>
    <xf numFmtId="0" fontId="0" fillId="0" borderId="2" xfId="0" applyBorder="1"/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164" fontId="0" fillId="0" borderId="2" xfId="1" applyNumberFormat="1" applyFont="1" applyBorder="1"/>
    <xf numFmtId="164" fontId="4" fillId="0" borderId="2" xfId="1" applyNumberFormat="1" applyFont="1" applyBorder="1"/>
    <xf numFmtId="0" fontId="2" fillId="0" borderId="3" xfId="0" applyFont="1" applyBorder="1"/>
    <xf numFmtId="0" fontId="0" fillId="0" borderId="5" xfId="0" applyBorder="1"/>
    <xf numFmtId="0" fontId="0" fillId="0" borderId="6" xfId="0" applyBorder="1"/>
    <xf numFmtId="0" fontId="4" fillId="0" borderId="5" xfId="0" applyFont="1" applyBorder="1"/>
    <xf numFmtId="0" fontId="4" fillId="0" borderId="6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164" fontId="0" fillId="0" borderId="5" xfId="1" applyNumberFormat="1" applyFont="1" applyBorder="1"/>
    <xf numFmtId="164" fontId="0" fillId="0" borderId="6" xfId="1" applyNumberFormat="1" applyFont="1" applyBorder="1"/>
    <xf numFmtId="164" fontId="4" fillId="0" borderId="5" xfId="1" applyNumberFormat="1" applyFont="1" applyBorder="1"/>
    <xf numFmtId="164" fontId="4" fillId="0" borderId="6" xfId="1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49" fontId="2" fillId="0" borderId="0" xfId="0" applyNumberFormat="1" applyFont="1" applyBorder="1" applyAlignment="1">
      <alignment horizontal="center"/>
    </xf>
    <xf numFmtId="164" fontId="0" fillId="0" borderId="0" xfId="1" applyNumberFormat="1" applyFont="1" applyBorder="1"/>
    <xf numFmtId="0" fontId="4" fillId="0" borderId="7" xfId="0" applyFont="1" applyBorder="1"/>
    <xf numFmtId="0" fontId="4" fillId="0" borderId="8" xfId="0" applyFont="1" applyBorder="1"/>
    <xf numFmtId="164" fontId="4" fillId="0" borderId="7" xfId="1" applyNumberFormat="1" applyFont="1" applyBorder="1"/>
    <xf numFmtId="164" fontId="4" fillId="0" borderId="13" xfId="1" applyNumberFormat="1" applyFont="1" applyBorder="1"/>
    <xf numFmtId="164" fontId="4" fillId="0" borderId="8" xfId="1" applyNumberFormat="1" applyFont="1" applyBorder="1"/>
    <xf numFmtId="0" fontId="0" fillId="0" borderId="4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164" fontId="2" fillId="0" borderId="17" xfId="1" applyNumberFormat="1" applyFont="1" applyBorder="1"/>
    <xf numFmtId="164" fontId="2" fillId="0" borderId="19" xfId="1" applyNumberFormat="1" applyFont="1" applyBorder="1"/>
    <xf numFmtId="164" fontId="2" fillId="0" borderId="18" xfId="1" applyNumberFormat="1" applyFont="1" applyBorder="1"/>
    <xf numFmtId="164" fontId="4" fillId="0" borderId="0" xfId="1" applyNumberFormat="1" applyFont="1" applyBorder="1"/>
    <xf numFmtId="0" fontId="0" fillId="0" borderId="7" xfId="0" applyBorder="1"/>
    <xf numFmtId="0" fontId="0" fillId="0" borderId="8" xfId="0" applyBorder="1"/>
    <xf numFmtId="0" fontId="0" fillId="0" borderId="13" xfId="0" applyBorder="1"/>
    <xf numFmtId="0" fontId="0" fillId="0" borderId="1" xfId="0" applyBorder="1"/>
    <xf numFmtId="164" fontId="4" fillId="0" borderId="1" xfId="1" applyNumberFormat="1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L26" sqref="L26"/>
    </sheetView>
  </sheetViews>
  <sheetFormatPr defaultRowHeight="15" x14ac:dyDescent="0.25"/>
  <cols>
    <col min="1" max="1" width="48.7109375" bestFit="1" customWidth="1"/>
    <col min="2" max="2" width="37.28515625" bestFit="1" customWidth="1"/>
    <col min="3" max="3" width="13.28515625" bestFit="1" customWidth="1"/>
    <col min="4" max="4" width="9.5703125" bestFit="1" customWidth="1"/>
    <col min="5" max="5" width="13.28515625" bestFit="1" customWidth="1"/>
    <col min="6" max="6" width="3.140625" customWidth="1"/>
    <col min="7" max="7" width="13.28515625" bestFit="1" customWidth="1"/>
    <col min="8" max="8" width="11.28515625" bestFit="1" customWidth="1"/>
    <col min="9" max="9" width="13.28515625" bestFit="1" customWidth="1"/>
  </cols>
  <sheetData>
    <row r="1" spans="1:10" ht="15.75" thickBot="1" x14ac:dyDescent="0.3">
      <c r="A1" s="2" t="s">
        <v>37</v>
      </c>
    </row>
    <row r="2" spans="1:10" ht="15.75" thickBot="1" x14ac:dyDescent="0.3">
      <c r="C2" s="54">
        <v>2025</v>
      </c>
      <c r="D2" s="55"/>
      <c r="E2" s="56"/>
      <c r="F2" s="49"/>
      <c r="G2" s="51">
        <v>2026</v>
      </c>
      <c r="H2" s="52"/>
      <c r="I2" s="53"/>
    </row>
    <row r="3" spans="1:10" x14ac:dyDescent="0.25">
      <c r="A3" s="10" t="s">
        <v>0</v>
      </c>
      <c r="B3" s="37"/>
      <c r="C3" s="17" t="s">
        <v>3</v>
      </c>
      <c r="D3" s="18" t="s">
        <v>4</v>
      </c>
      <c r="E3" s="19" t="s">
        <v>5</v>
      </c>
      <c r="F3" s="39"/>
      <c r="G3" s="17" t="s">
        <v>3</v>
      </c>
      <c r="H3" s="18" t="s">
        <v>4</v>
      </c>
      <c r="I3" s="19" t="s">
        <v>5</v>
      </c>
    </row>
    <row r="4" spans="1:10" x14ac:dyDescent="0.25">
      <c r="A4" s="15" t="s">
        <v>1</v>
      </c>
      <c r="B4" s="16" t="s">
        <v>2</v>
      </c>
      <c r="C4" s="20" t="s">
        <v>36</v>
      </c>
      <c r="D4" s="7" t="s">
        <v>36</v>
      </c>
      <c r="E4" s="21" t="s">
        <v>36</v>
      </c>
      <c r="F4" s="30"/>
      <c r="G4" s="20" t="s">
        <v>36</v>
      </c>
      <c r="H4" s="7" t="s">
        <v>36</v>
      </c>
      <c r="I4" s="21" t="s">
        <v>36</v>
      </c>
    </row>
    <row r="5" spans="1:10" x14ac:dyDescent="0.25">
      <c r="A5" s="11" t="s">
        <v>6</v>
      </c>
      <c r="B5" s="12" t="s">
        <v>7</v>
      </c>
      <c r="C5" s="22">
        <v>363759</v>
      </c>
      <c r="D5" s="8"/>
      <c r="E5" s="23">
        <f>SUM(C5:D5)</f>
        <v>363759</v>
      </c>
      <c r="F5" s="31"/>
      <c r="G5" s="22">
        <v>415157</v>
      </c>
      <c r="H5" s="8"/>
      <c r="I5" s="23">
        <f>SUM(G5:H5)</f>
        <v>415157</v>
      </c>
      <c r="J5" s="1"/>
    </row>
    <row r="6" spans="1:10" x14ac:dyDescent="0.25">
      <c r="A6" s="11" t="s">
        <v>9</v>
      </c>
      <c r="B6" s="12" t="s">
        <v>10</v>
      </c>
      <c r="C6" s="22">
        <v>52110</v>
      </c>
      <c r="D6" s="8"/>
      <c r="E6" s="23">
        <f t="shared" ref="E6:E11" si="0">SUM(C6:D6)</f>
        <v>52110</v>
      </c>
      <c r="F6" s="31"/>
      <c r="G6" s="22">
        <v>51749</v>
      </c>
      <c r="H6" s="8"/>
      <c r="I6" s="23">
        <f t="shared" ref="I6:I11" si="1">SUM(G6:H6)</f>
        <v>51749</v>
      </c>
      <c r="J6" s="1"/>
    </row>
    <row r="7" spans="1:10" x14ac:dyDescent="0.25">
      <c r="A7" s="11" t="s">
        <v>11</v>
      </c>
      <c r="B7" s="12" t="s">
        <v>12</v>
      </c>
      <c r="C7" s="22">
        <v>6500</v>
      </c>
      <c r="D7" s="8"/>
      <c r="E7" s="23">
        <f t="shared" si="0"/>
        <v>6500</v>
      </c>
      <c r="F7" s="31"/>
      <c r="G7" s="22">
        <v>6500</v>
      </c>
      <c r="H7" s="8"/>
      <c r="I7" s="23">
        <f t="shared" si="1"/>
        <v>6500</v>
      </c>
      <c r="J7" s="1"/>
    </row>
    <row r="8" spans="1:10" x14ac:dyDescent="0.25">
      <c r="A8" s="11"/>
      <c r="B8" s="12" t="s">
        <v>13</v>
      </c>
      <c r="C8" s="22"/>
      <c r="D8" s="8"/>
      <c r="E8" s="23">
        <f t="shared" si="0"/>
        <v>0</v>
      </c>
      <c r="F8" s="31"/>
      <c r="G8" s="22"/>
      <c r="H8" s="8"/>
      <c r="I8" s="23">
        <f t="shared" si="1"/>
        <v>0</v>
      </c>
      <c r="J8" s="1"/>
    </row>
    <row r="9" spans="1:10" x14ac:dyDescent="0.25">
      <c r="A9" s="11" t="s">
        <v>14</v>
      </c>
      <c r="B9" s="12" t="s">
        <v>15</v>
      </c>
      <c r="C9" s="22">
        <v>1940</v>
      </c>
      <c r="D9" s="8"/>
      <c r="E9" s="23">
        <f t="shared" si="0"/>
        <v>1940</v>
      </c>
      <c r="F9" s="31"/>
      <c r="G9" s="22">
        <v>1940</v>
      </c>
      <c r="H9" s="8"/>
      <c r="I9" s="23">
        <f t="shared" si="1"/>
        <v>1940</v>
      </c>
      <c r="J9" s="1"/>
    </row>
    <row r="10" spans="1:10" x14ac:dyDescent="0.25">
      <c r="A10" s="11" t="s">
        <v>16</v>
      </c>
      <c r="B10" s="12" t="s">
        <v>17</v>
      </c>
      <c r="C10" s="22">
        <v>25618</v>
      </c>
      <c r="D10" s="8"/>
      <c r="E10" s="23">
        <f t="shared" si="0"/>
        <v>25618</v>
      </c>
      <c r="F10" s="31"/>
      <c r="G10" s="22">
        <v>23769</v>
      </c>
      <c r="H10" s="8">
        <v>37000</v>
      </c>
      <c r="I10" s="23">
        <f t="shared" si="1"/>
        <v>60769</v>
      </c>
      <c r="J10" s="1"/>
    </row>
    <row r="11" spans="1:10" x14ac:dyDescent="0.25">
      <c r="A11" s="11" t="s">
        <v>18</v>
      </c>
      <c r="B11" s="12" t="s">
        <v>19</v>
      </c>
      <c r="C11" s="22">
        <v>27550</v>
      </c>
      <c r="D11" s="8"/>
      <c r="E11" s="23">
        <f t="shared" si="0"/>
        <v>27550</v>
      </c>
      <c r="F11" s="31"/>
      <c r="G11" s="22">
        <v>27550</v>
      </c>
      <c r="H11" s="8"/>
      <c r="I11" s="23">
        <f t="shared" si="1"/>
        <v>27550</v>
      </c>
      <c r="J11" s="1"/>
    </row>
    <row r="12" spans="1:10" ht="15.75" thickBot="1" x14ac:dyDescent="0.3">
      <c r="A12" s="32" t="s">
        <v>20</v>
      </c>
      <c r="B12" s="33"/>
      <c r="C12" s="34">
        <f>SUM(C5:C11)</f>
        <v>477477</v>
      </c>
      <c r="D12" s="35">
        <v>0</v>
      </c>
      <c r="E12" s="36">
        <f>SUM(E5:E11)</f>
        <v>477477</v>
      </c>
      <c r="F12" s="50"/>
      <c r="G12" s="34">
        <f>SUM(G5:G11)</f>
        <v>526665</v>
      </c>
      <c r="H12" s="35">
        <f>SUM(H5:H11)</f>
        <v>37000</v>
      </c>
      <c r="I12" s="36">
        <f>SUM(I5:I11)</f>
        <v>563665</v>
      </c>
      <c r="J12" s="1"/>
    </row>
    <row r="13" spans="1:10" x14ac:dyDescent="0.25">
      <c r="A13" s="15" t="s">
        <v>21</v>
      </c>
      <c r="B13" s="12"/>
      <c r="C13" s="11"/>
      <c r="D13" s="5"/>
      <c r="E13" s="12"/>
      <c r="F13" s="38"/>
      <c r="G13" s="11"/>
      <c r="H13" s="5"/>
      <c r="I13" s="12"/>
    </row>
    <row r="14" spans="1:10" x14ac:dyDescent="0.25">
      <c r="A14" s="15" t="s">
        <v>1</v>
      </c>
      <c r="B14" s="16" t="s">
        <v>2</v>
      </c>
      <c r="C14" s="26" t="s">
        <v>3</v>
      </c>
      <c r="D14" s="6" t="s">
        <v>4</v>
      </c>
      <c r="E14" s="27" t="s">
        <v>5</v>
      </c>
      <c r="F14" s="39"/>
      <c r="G14" s="26" t="s">
        <v>3</v>
      </c>
      <c r="H14" s="6" t="s">
        <v>4</v>
      </c>
      <c r="I14" s="27" t="s">
        <v>5</v>
      </c>
    </row>
    <row r="15" spans="1:10" x14ac:dyDescent="0.25">
      <c r="A15" s="11"/>
      <c r="B15" s="12"/>
      <c r="C15" s="20" t="s">
        <v>36</v>
      </c>
      <c r="D15" s="7" t="s">
        <v>36</v>
      </c>
      <c r="E15" s="21" t="s">
        <v>36</v>
      </c>
      <c r="F15" s="30"/>
      <c r="G15" s="20" t="s">
        <v>36</v>
      </c>
      <c r="H15" s="7" t="s">
        <v>36</v>
      </c>
      <c r="I15" s="21" t="s">
        <v>36</v>
      </c>
    </row>
    <row r="16" spans="1:10" x14ac:dyDescent="0.25">
      <c r="A16" s="11" t="s">
        <v>22</v>
      </c>
      <c r="B16" s="12" t="s">
        <v>8</v>
      </c>
      <c r="C16" s="22">
        <v>319462</v>
      </c>
      <c r="D16" s="8"/>
      <c r="E16" s="23">
        <f>SUM(C16:D16)</f>
        <v>319462</v>
      </c>
      <c r="F16" s="31"/>
      <c r="G16" s="22">
        <v>333188</v>
      </c>
      <c r="H16" s="8"/>
      <c r="I16" s="23">
        <f>SUM(G16:H16)</f>
        <v>333188</v>
      </c>
    </row>
    <row r="17" spans="1:9" x14ac:dyDescent="0.25">
      <c r="A17" s="11" t="s">
        <v>23</v>
      </c>
      <c r="B17" s="12" t="s">
        <v>19</v>
      </c>
      <c r="C17" s="22">
        <v>198352</v>
      </c>
      <c r="D17" s="8"/>
      <c r="E17" s="23">
        <f t="shared" ref="E17:E22" si="2">SUM(C17:D17)</f>
        <v>198352</v>
      </c>
      <c r="F17" s="31"/>
      <c r="G17" s="22">
        <v>198352</v>
      </c>
      <c r="H17" s="8">
        <v>38000</v>
      </c>
      <c r="I17" s="23">
        <f t="shared" ref="I17:I22" si="3">SUM(G17:H17)</f>
        <v>236352</v>
      </c>
    </row>
    <row r="18" spans="1:9" x14ac:dyDescent="0.25">
      <c r="A18" s="11" t="s">
        <v>18</v>
      </c>
      <c r="B18" s="12" t="s">
        <v>19</v>
      </c>
      <c r="C18" s="22">
        <v>6888</v>
      </c>
      <c r="D18" s="8"/>
      <c r="E18" s="23">
        <f t="shared" si="2"/>
        <v>6888</v>
      </c>
      <c r="F18" s="31"/>
      <c r="G18" s="22">
        <v>6888</v>
      </c>
      <c r="H18" s="8"/>
      <c r="I18" s="23">
        <f t="shared" si="3"/>
        <v>6888</v>
      </c>
    </row>
    <row r="19" spans="1:9" x14ac:dyDescent="0.25">
      <c r="A19" s="11" t="s">
        <v>9</v>
      </c>
      <c r="B19" s="12" t="s">
        <v>10</v>
      </c>
      <c r="C19" s="22">
        <v>2449</v>
      </c>
      <c r="D19" s="8"/>
      <c r="E19" s="23">
        <f t="shared" si="2"/>
        <v>2449</v>
      </c>
      <c r="F19" s="31"/>
      <c r="G19" s="22">
        <v>2449</v>
      </c>
      <c r="H19" s="8"/>
      <c r="I19" s="23">
        <f t="shared" si="3"/>
        <v>2449</v>
      </c>
    </row>
    <row r="20" spans="1:9" x14ac:dyDescent="0.25">
      <c r="A20" s="11" t="s">
        <v>24</v>
      </c>
      <c r="B20" s="12" t="s">
        <v>25</v>
      </c>
      <c r="C20" s="22">
        <v>0</v>
      </c>
      <c r="D20" s="8"/>
      <c r="E20" s="23">
        <f t="shared" si="2"/>
        <v>0</v>
      </c>
      <c r="F20" s="31"/>
      <c r="G20" s="22">
        <v>50</v>
      </c>
      <c r="H20" s="8"/>
      <c r="I20" s="23">
        <f t="shared" si="3"/>
        <v>50</v>
      </c>
    </row>
    <row r="21" spans="1:9" x14ac:dyDescent="0.25">
      <c r="A21" s="11" t="s">
        <v>26</v>
      </c>
      <c r="B21" s="12" t="s">
        <v>27</v>
      </c>
      <c r="C21" s="22">
        <v>2200</v>
      </c>
      <c r="D21" s="8"/>
      <c r="E21" s="23">
        <f t="shared" si="2"/>
        <v>2200</v>
      </c>
      <c r="F21" s="31"/>
      <c r="G21" s="22">
        <v>2500</v>
      </c>
      <c r="H21" s="8"/>
      <c r="I21" s="23">
        <f t="shared" si="3"/>
        <v>2500</v>
      </c>
    </row>
    <row r="22" spans="1:9" x14ac:dyDescent="0.25">
      <c r="A22" s="11" t="s">
        <v>28</v>
      </c>
      <c r="B22" s="12" t="s">
        <v>27</v>
      </c>
      <c r="C22" s="22">
        <v>4200</v>
      </c>
      <c r="D22" s="8"/>
      <c r="E22" s="23">
        <f t="shared" si="2"/>
        <v>4200</v>
      </c>
      <c r="F22" s="31"/>
      <c r="G22" s="22">
        <v>4200</v>
      </c>
      <c r="H22" s="8"/>
      <c r="I22" s="23">
        <f t="shared" si="3"/>
        <v>4200</v>
      </c>
    </row>
    <row r="23" spans="1:9" ht="15.75" thickBot="1" x14ac:dyDescent="0.3">
      <c r="A23" s="32" t="s">
        <v>20</v>
      </c>
      <c r="B23" s="33"/>
      <c r="C23" s="34">
        <f>SUM(C16:C22)</f>
        <v>533551</v>
      </c>
      <c r="D23" s="35">
        <v>0</v>
      </c>
      <c r="E23" s="36">
        <f>SUM(E16:E22)</f>
        <v>533551</v>
      </c>
      <c r="F23" s="50"/>
      <c r="G23" s="34">
        <f>SUM(G16:G22)</f>
        <v>547627</v>
      </c>
      <c r="H23" s="35">
        <f>SUM(H16:H22)</f>
        <v>38000</v>
      </c>
      <c r="I23" s="36">
        <f>SUM(I16:I22)</f>
        <v>585627</v>
      </c>
    </row>
    <row r="24" spans="1:9" x14ac:dyDescent="0.25">
      <c r="A24" s="15" t="s">
        <v>29</v>
      </c>
      <c r="B24" s="12"/>
      <c r="C24" s="11"/>
      <c r="D24" s="5"/>
      <c r="E24" s="12"/>
      <c r="F24" s="38"/>
      <c r="G24" s="11"/>
      <c r="H24" s="5"/>
      <c r="I24" s="12"/>
    </row>
    <row r="25" spans="1:9" x14ac:dyDescent="0.25">
      <c r="A25" s="15" t="s">
        <v>1</v>
      </c>
      <c r="B25" s="16" t="s">
        <v>2</v>
      </c>
      <c r="C25" s="26" t="s">
        <v>3</v>
      </c>
      <c r="D25" s="6" t="s">
        <v>4</v>
      </c>
      <c r="E25" s="27" t="s">
        <v>5</v>
      </c>
      <c r="F25" s="39"/>
      <c r="G25" s="26" t="s">
        <v>3</v>
      </c>
      <c r="H25" s="6" t="s">
        <v>4</v>
      </c>
      <c r="I25" s="27" t="s">
        <v>5</v>
      </c>
    </row>
    <row r="26" spans="1:9" x14ac:dyDescent="0.25">
      <c r="A26" s="11"/>
      <c r="B26" s="12"/>
      <c r="C26" s="20" t="s">
        <v>36</v>
      </c>
      <c r="D26" s="7" t="s">
        <v>36</v>
      </c>
      <c r="E26" s="21" t="s">
        <v>36</v>
      </c>
      <c r="F26" s="30"/>
      <c r="G26" s="20" t="s">
        <v>36</v>
      </c>
      <c r="H26" s="7" t="s">
        <v>36</v>
      </c>
      <c r="I26" s="21" t="s">
        <v>36</v>
      </c>
    </row>
    <row r="27" spans="1:9" x14ac:dyDescent="0.25">
      <c r="A27" s="11" t="s">
        <v>30</v>
      </c>
      <c r="B27" s="12" t="s">
        <v>8</v>
      </c>
      <c r="C27" s="22">
        <v>630</v>
      </c>
      <c r="D27" s="8"/>
      <c r="E27" s="23">
        <f>SUM(C27:D27)</f>
        <v>630</v>
      </c>
      <c r="F27" s="31"/>
      <c r="G27" s="22">
        <v>1040</v>
      </c>
      <c r="H27" s="8"/>
      <c r="I27" s="23">
        <v>1040</v>
      </c>
    </row>
    <row r="28" spans="1:9" x14ac:dyDescent="0.25">
      <c r="A28" s="11" t="s">
        <v>31</v>
      </c>
      <c r="B28" s="12" t="s">
        <v>32</v>
      </c>
      <c r="C28" s="22">
        <v>630</v>
      </c>
      <c r="D28" s="8"/>
      <c r="E28" s="23">
        <f t="shared" ref="E28:E29" si="4">SUM(C28:D28)</f>
        <v>630</v>
      </c>
      <c r="F28" s="31"/>
      <c r="G28" s="22">
        <v>630</v>
      </c>
      <c r="H28" s="8"/>
      <c r="I28" s="23">
        <v>630</v>
      </c>
    </row>
    <row r="29" spans="1:9" x14ac:dyDescent="0.25">
      <c r="A29" s="11" t="s">
        <v>33</v>
      </c>
      <c r="B29" s="12" t="s">
        <v>34</v>
      </c>
      <c r="C29" s="22">
        <v>2275</v>
      </c>
      <c r="D29" s="8"/>
      <c r="E29" s="23">
        <f t="shared" si="4"/>
        <v>2275</v>
      </c>
      <c r="F29" s="31"/>
      <c r="G29" s="22">
        <v>2615</v>
      </c>
      <c r="H29" s="8"/>
      <c r="I29" s="23">
        <v>2615</v>
      </c>
    </row>
    <row r="30" spans="1:9" x14ac:dyDescent="0.25">
      <c r="A30" s="13" t="s">
        <v>20</v>
      </c>
      <c r="B30" s="14"/>
      <c r="C30" s="24">
        <f>SUM(C27:C29)</f>
        <v>3535</v>
      </c>
      <c r="D30" s="9">
        <v>0</v>
      </c>
      <c r="E30" s="25">
        <f>SUM(E27:E29)</f>
        <v>3535</v>
      </c>
      <c r="F30" s="45"/>
      <c r="G30" s="24">
        <v>4285</v>
      </c>
      <c r="H30" s="9">
        <v>0</v>
      </c>
      <c r="I30" s="25">
        <v>4285</v>
      </c>
    </row>
    <row r="31" spans="1:9" x14ac:dyDescent="0.25">
      <c r="A31" s="11"/>
      <c r="B31" s="12"/>
      <c r="C31" s="28"/>
      <c r="D31" s="5"/>
      <c r="E31" s="29"/>
      <c r="F31" s="38"/>
      <c r="G31" s="28"/>
      <c r="H31" s="5"/>
      <c r="I31" s="29"/>
    </row>
    <row r="32" spans="1:9" x14ac:dyDescent="0.25">
      <c r="A32" s="11" t="s">
        <v>35</v>
      </c>
      <c r="B32" s="12"/>
      <c r="C32" s="22">
        <v>50</v>
      </c>
      <c r="D32" s="8"/>
      <c r="E32" s="23">
        <v>50</v>
      </c>
      <c r="F32" s="31"/>
      <c r="G32" s="22">
        <v>50</v>
      </c>
      <c r="H32" s="8"/>
      <c r="I32" s="23">
        <v>50</v>
      </c>
    </row>
    <row r="33" spans="1:9" ht="15.75" thickBot="1" x14ac:dyDescent="0.3">
      <c r="A33" s="46"/>
      <c r="B33" s="47"/>
      <c r="C33" s="46"/>
      <c r="D33" s="48"/>
      <c r="E33" s="47"/>
      <c r="F33" s="49"/>
      <c r="G33" s="46"/>
      <c r="H33" s="48"/>
      <c r="I33" s="47"/>
    </row>
    <row r="34" spans="1:9" ht="15.75" thickBot="1" x14ac:dyDescent="0.3">
      <c r="A34" s="40" t="s">
        <v>5</v>
      </c>
      <c r="B34" s="41"/>
      <c r="C34" s="42">
        <f>C32+C30+C23+C12</f>
        <v>1014613</v>
      </c>
      <c r="D34" s="43">
        <f>D32+D30+D23+D12</f>
        <v>0</v>
      </c>
      <c r="E34" s="44">
        <f>E32+E30+E23+E12</f>
        <v>1014613</v>
      </c>
      <c r="F34" s="3"/>
      <c r="G34" s="42">
        <f>G32+G30+G23+G12</f>
        <v>1078627</v>
      </c>
      <c r="H34" s="43">
        <f>H32+H30+H23+H12</f>
        <v>75000</v>
      </c>
      <c r="I34" s="44">
        <f>I32+I30+I23+I12</f>
        <v>1153627</v>
      </c>
    </row>
    <row r="35" spans="1:9" x14ac:dyDescent="0.25">
      <c r="C35" s="4"/>
      <c r="G35" s="4"/>
      <c r="H35" s="4"/>
      <c r="I35" s="4"/>
    </row>
  </sheetData>
  <mergeCells count="2">
    <mergeCell ref="G2:I2"/>
    <mergeCell ref="C2:E2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262801ea40051acf5d106c77cae4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2ebb7be88c93f172383b0a6b1f6f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7949F9-876D-47E8-B067-E3C6417A7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032E97-F292-49A1-A24D-4F1A57D74B6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6610BAF-168A-47EE-904F-16E5E51DC0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Otero</dc:creator>
  <cp:lastModifiedBy>Fernanda Otero</cp:lastModifiedBy>
  <dcterms:created xsi:type="dcterms:W3CDTF">2015-06-05T18:17:20Z</dcterms:created>
  <dcterms:modified xsi:type="dcterms:W3CDTF">2026-05-05T13:40:46Z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  <property fmtid="{D5CDD505-2E9C-101B-9397-08002B2CF9AE}" pid="3" name="MSIP_Label_a276e348-bda2-42ff-85d7-569ad34f2b3a_Enabled">
    <vt:lpwstr>true</vt:lpwstr>
  </property>
  <property fmtid="{D5CDD505-2E9C-101B-9397-08002B2CF9AE}" pid="4" name="MSIP_Label_a276e348-bda2-42ff-85d7-569ad34f2b3a_SetDate">
    <vt:lpwstr>2026-05-05T13:40:19Z</vt:lpwstr>
  </property>
  <property fmtid="{D5CDD505-2E9C-101B-9397-08002B2CF9AE}" pid="5" name="MSIP_Label_a276e348-bda2-42ff-85d7-569ad34f2b3a_Method">
    <vt:lpwstr>Standard</vt:lpwstr>
  </property>
  <property fmtid="{D5CDD505-2E9C-101B-9397-08002B2CF9AE}" pid="6" name="MSIP_Label_a276e348-bda2-42ff-85d7-569ad34f2b3a_Name">
    <vt:lpwstr>Confidential Data</vt:lpwstr>
  </property>
  <property fmtid="{D5CDD505-2E9C-101B-9397-08002B2CF9AE}" pid="7" name="MSIP_Label_a276e348-bda2-42ff-85d7-569ad34f2b3a_SiteId">
    <vt:lpwstr>ce71ecf0-0b97-47b2-966c-b4ecc8db23f2</vt:lpwstr>
  </property>
  <property fmtid="{D5CDD505-2E9C-101B-9397-08002B2CF9AE}" pid="8" name="MSIP_Label_a276e348-bda2-42ff-85d7-569ad34f2b3a_ActionId">
    <vt:lpwstr>fb28295c-9fec-448b-8d3d-820ff8fed8e8</vt:lpwstr>
  </property>
  <property fmtid="{D5CDD505-2E9C-101B-9397-08002B2CF9AE}" pid="9" name="MSIP_Label_a276e348-bda2-42ff-85d7-569ad34f2b3a_ContentBits">
    <vt:lpwstr>0</vt:lpwstr>
  </property>
  <property fmtid="{D5CDD505-2E9C-101B-9397-08002B2CF9AE}" pid="10" name="MSIP_Label_a276e348-bda2-42ff-85d7-569ad34f2b3a_Tag">
    <vt:lpwstr>10, 3, 0, 1</vt:lpwstr>
  </property>
</Properties>
</file>