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_Win10\"/>
    </mc:Choice>
  </mc:AlternateContent>
  <xr:revisionPtr revIDLastSave="0" documentId="8_{DDBDED17-3CD9-4CBA-B959-CB5CDFFC998F}" xr6:coauthVersionLast="47" xr6:coauthVersionMax="47" xr10:uidLastSave="{00000000-0000-0000-0000-000000000000}"/>
  <bookViews>
    <workbookView xWindow="-106" yWindow="-106" windowWidth="18644" windowHeight="9984" xr2:uid="{41EF8897-248A-41C2-A5CE-9A858E7C63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2" i="1" l="1"/>
  <c r="F102" i="1"/>
  <c r="D102" i="1"/>
  <c r="F97" i="1"/>
  <c r="F58" i="1"/>
  <c r="F41" i="1"/>
  <c r="F39" i="1"/>
  <c r="F33" i="1"/>
  <c r="F32" i="1"/>
</calcChain>
</file>

<file path=xl/sharedStrings.xml><?xml version="1.0" encoding="utf-8"?>
<sst xmlns="http://schemas.openxmlformats.org/spreadsheetml/2006/main" count="305" uniqueCount="228">
  <si>
    <t>Youth Diversion Project</t>
  </si>
  <si>
    <t>Location</t>
  </si>
  <si>
    <t>2024 Allocation</t>
  </si>
  <si>
    <t>ABLE</t>
  </si>
  <si>
    <t>Ballyfermot</t>
  </si>
  <si>
    <t>Dublin 10</t>
  </si>
  <si>
    <t>ACORN</t>
  </si>
  <si>
    <t>Edenderry</t>
  </si>
  <si>
    <t>Co. Offaly</t>
  </si>
  <si>
    <t>ALF</t>
  </si>
  <si>
    <t>Athlone</t>
  </si>
  <si>
    <t>Co. Westmeath</t>
  </si>
  <si>
    <t>Athy</t>
  </si>
  <si>
    <t xml:space="preserve">Athy </t>
  </si>
  <si>
    <t>Co. Kildare</t>
  </si>
  <si>
    <t>Balbriggan</t>
  </si>
  <si>
    <t>Co. Dublin</t>
  </si>
  <si>
    <t>BALL</t>
  </si>
  <si>
    <t>Lisduggan</t>
  </si>
  <si>
    <t>Waterford</t>
  </si>
  <si>
    <t>Ballymun Youth Block</t>
  </si>
  <si>
    <t>Ballymun</t>
  </si>
  <si>
    <t>Dublin 11</t>
  </si>
  <si>
    <t>Bandon &amp; Kinsale</t>
  </si>
  <si>
    <t>Bandon</t>
  </si>
  <si>
    <t>Co. Cork</t>
  </si>
  <si>
    <t>BAP</t>
  </si>
  <si>
    <t>Ballincollig</t>
  </si>
  <si>
    <t>BEAT</t>
  </si>
  <si>
    <t>Blanchardstown</t>
  </si>
  <si>
    <t>Dublin 15</t>
  </si>
  <si>
    <t>Boyne</t>
  </si>
  <si>
    <t>Drogheda</t>
  </si>
  <si>
    <t>Co. Louth</t>
  </si>
  <si>
    <t>Bradóg</t>
  </si>
  <si>
    <t>Rotunda</t>
  </si>
  <si>
    <t>Dublin 1</t>
  </si>
  <si>
    <t>Bray New Directions</t>
  </si>
  <si>
    <t>Bray</t>
  </si>
  <si>
    <t>Co. Wicklow</t>
  </si>
  <si>
    <t>Bridge</t>
  </si>
  <si>
    <t>Celbridge</t>
  </si>
  <si>
    <t>Brú</t>
  </si>
  <si>
    <t xml:space="preserve">Crumlin </t>
  </si>
  <si>
    <t>Dublin 12</t>
  </si>
  <si>
    <t>CABLE</t>
  </si>
  <si>
    <t>CASTLE</t>
  </si>
  <si>
    <t>Carrickmines</t>
  </si>
  <si>
    <t>Dublin 18</t>
  </si>
  <si>
    <t>Castlebar Youth Action Project</t>
  </si>
  <si>
    <t>Castlebar</t>
  </si>
  <si>
    <t>Co. Mayo</t>
  </si>
  <si>
    <t>Cavan 365</t>
  </si>
  <si>
    <t>Cavan</t>
  </si>
  <si>
    <t>Co. Cavan</t>
  </si>
  <si>
    <t>Claremorris</t>
  </si>
  <si>
    <t>CLAY</t>
  </si>
  <si>
    <t>Cloyne Mobile Diversion</t>
  </si>
  <si>
    <t>Charleville/Middleton</t>
  </si>
  <si>
    <t>CODY</t>
  </si>
  <si>
    <t>COMPASS</t>
  </si>
  <si>
    <t>Kilkenny</t>
  </si>
  <si>
    <t>Co. Kilkenny</t>
  </si>
  <si>
    <t>CYD</t>
  </si>
  <si>
    <t>Clonmel</t>
  </si>
  <si>
    <t>Co. Tipperary</t>
  </si>
  <si>
    <t>DAY</t>
  </si>
  <si>
    <t>Dungarvan</t>
  </si>
  <si>
    <t>Co. Waterford</t>
  </si>
  <si>
    <t xml:space="preserve">DEN </t>
  </si>
  <si>
    <t xml:space="preserve">Nenagh </t>
  </si>
  <si>
    <t>Donegal</t>
  </si>
  <si>
    <t>Falcarragh</t>
  </si>
  <si>
    <t>Co. Donegal</t>
  </si>
  <si>
    <t>Donnycarney</t>
  </si>
  <si>
    <t>Dublin 5</t>
  </si>
  <si>
    <t>Douglas West</t>
  </si>
  <si>
    <t>Douglas</t>
  </si>
  <si>
    <t>Cork</t>
  </si>
  <si>
    <t>Dublin City South</t>
  </si>
  <si>
    <t>Dublin 8</t>
  </si>
  <si>
    <t>East Tallaght</t>
  </si>
  <si>
    <t>Tallaght</t>
  </si>
  <si>
    <t>Dublin 24</t>
  </si>
  <si>
    <t>EDGE</t>
  </si>
  <si>
    <t>Carrick on Suir</t>
  </si>
  <si>
    <t>Ennis Youth</t>
  </si>
  <si>
    <t>Ennis</t>
  </si>
  <si>
    <t>Co. Clare</t>
  </si>
  <si>
    <t>EYE</t>
  </si>
  <si>
    <t>Mullingar</t>
  </si>
  <si>
    <t>FAYRE</t>
  </si>
  <si>
    <t>Farranree</t>
  </si>
  <si>
    <t>Feabhas</t>
  </si>
  <si>
    <t>Cobh</t>
  </si>
  <si>
    <t>Finglas Youth Service</t>
  </si>
  <si>
    <t>Finglas South</t>
  </si>
  <si>
    <t>Fusion</t>
  </si>
  <si>
    <t>Tullamore</t>
  </si>
  <si>
    <t>Galway City and West</t>
  </si>
  <si>
    <t>Galway</t>
  </si>
  <si>
    <t>Co. Galway</t>
  </si>
  <si>
    <t>GAP</t>
  </si>
  <si>
    <t>The Glen</t>
  </si>
  <si>
    <t>GRAFT</t>
  </si>
  <si>
    <t>Clondalkin</t>
  </si>
  <si>
    <t>Dublin 22</t>
  </si>
  <si>
    <t>HAY</t>
  </si>
  <si>
    <t>Summerhill</t>
  </si>
  <si>
    <t>HERON</t>
  </si>
  <si>
    <t>Carrigaline</t>
  </si>
  <si>
    <t>High Voltage</t>
  </si>
  <si>
    <t xml:space="preserve">Dundalk </t>
  </si>
  <si>
    <t>HUB</t>
  </si>
  <si>
    <t>Carlow</t>
  </si>
  <si>
    <t>Co. Carlow</t>
  </si>
  <si>
    <t>Janus Justice</t>
  </si>
  <si>
    <t>Limerick</t>
  </si>
  <si>
    <t>Co. Limerick</t>
  </si>
  <si>
    <t>JETS</t>
  </si>
  <si>
    <t>Swords</t>
  </si>
  <si>
    <t>Junction</t>
  </si>
  <si>
    <t>Ballinasloe</t>
  </si>
  <si>
    <t>KEEP</t>
  </si>
  <si>
    <t>Tralee</t>
  </si>
  <si>
    <t>Co. Kerry</t>
  </si>
  <si>
    <t>Kerry KEY Service</t>
  </si>
  <si>
    <t>Kilmore West</t>
  </si>
  <si>
    <t>Kilrush</t>
  </si>
  <si>
    <t>Knocknaheeny</t>
  </si>
  <si>
    <t xml:space="preserve">Knocknaheeny </t>
  </si>
  <si>
    <t>LAB</t>
  </si>
  <si>
    <t>Dun Laoghaire</t>
  </si>
  <si>
    <t>LEAP</t>
  </si>
  <si>
    <t>Longford</t>
  </si>
  <si>
    <t>Co. Longford</t>
  </si>
  <si>
    <t xml:space="preserve">Limerick Youth Service </t>
  </si>
  <si>
    <t>Ballynanty</t>
  </si>
  <si>
    <t>Loop</t>
  </si>
  <si>
    <t>Portlaoise</t>
  </si>
  <si>
    <t>Co. Laois</t>
  </si>
  <si>
    <t>Mallow</t>
  </si>
  <si>
    <t>MAY</t>
  </si>
  <si>
    <t>Mahon</t>
  </si>
  <si>
    <t>MNYP</t>
  </si>
  <si>
    <t>Monaghan</t>
  </si>
  <si>
    <t>Co. Monaghan</t>
  </si>
  <si>
    <t>MOYROSS</t>
  </si>
  <si>
    <t>Moyross</t>
  </si>
  <si>
    <t xml:space="preserve">Naas </t>
  </si>
  <si>
    <t>Naas</t>
  </si>
  <si>
    <t>North Bay</t>
  </si>
  <si>
    <t>Donaghmede</t>
  </si>
  <si>
    <t>NOW</t>
  </si>
  <si>
    <t>Ballyboden</t>
  </si>
  <si>
    <t>Dublin 16</t>
  </si>
  <si>
    <t>NYPD</t>
  </si>
  <si>
    <t>Navan</t>
  </si>
  <si>
    <t>Co. Meath</t>
  </si>
  <si>
    <t>ORB</t>
  </si>
  <si>
    <t>PACT</t>
  </si>
  <si>
    <t>Ferrybank</t>
  </si>
  <si>
    <t xml:space="preserve">Waterford </t>
  </si>
  <si>
    <t>RAD</t>
  </si>
  <si>
    <t>Roscommon</t>
  </si>
  <si>
    <t>Co. Roscommon</t>
  </si>
  <si>
    <t>Rathkeale</t>
  </si>
  <si>
    <t>RAY</t>
  </si>
  <si>
    <t>Roscrea</t>
  </si>
  <si>
    <t>RUA/TRY</t>
  </si>
  <si>
    <t>Dublin 8/12</t>
  </si>
  <si>
    <t>SAFE</t>
  </si>
  <si>
    <t>Wexford</t>
  </si>
  <si>
    <t>Co. Wexford</t>
  </si>
  <si>
    <t>SAY</t>
  </si>
  <si>
    <t>Sandyford</t>
  </si>
  <si>
    <t>SEM</t>
  </si>
  <si>
    <t>Slaney</t>
  </si>
  <si>
    <t>Enniscorthy</t>
  </si>
  <si>
    <t>SMART</t>
  </si>
  <si>
    <t>Trim</t>
  </si>
  <si>
    <t>Southside Youth Initiative</t>
  </si>
  <si>
    <t>Step Up</t>
  </si>
  <si>
    <t xml:space="preserve">Cabra </t>
  </si>
  <si>
    <t>Dublin 7</t>
  </si>
  <si>
    <t>SUB</t>
  </si>
  <si>
    <t>Birr</t>
  </si>
  <si>
    <t>SWAN</t>
  </si>
  <si>
    <t>Dunne Street</t>
  </si>
  <si>
    <t>SWAY</t>
  </si>
  <si>
    <t>SWIFT</t>
  </si>
  <si>
    <t>TACT</t>
  </si>
  <si>
    <t xml:space="preserve">Togher </t>
  </si>
  <si>
    <t>TAR</t>
  </si>
  <si>
    <t>Tipperary</t>
  </si>
  <si>
    <t>TEAM</t>
  </si>
  <si>
    <t xml:space="preserve">The CAN </t>
  </si>
  <si>
    <t>Newbridge</t>
  </si>
  <si>
    <t>Treo Nua</t>
  </si>
  <si>
    <t>Tuam</t>
  </si>
  <si>
    <t>Treóin</t>
  </si>
  <si>
    <t>New Ross</t>
  </si>
  <si>
    <t>TYRE</t>
  </si>
  <si>
    <t>Tramore</t>
  </si>
  <si>
    <t>UCAN</t>
  </si>
  <si>
    <t>Lucan</t>
  </si>
  <si>
    <t>Valley</t>
  </si>
  <si>
    <t>WAY</t>
  </si>
  <si>
    <t>Wicklow</t>
  </si>
  <si>
    <t>WEB</t>
  </si>
  <si>
    <t>West Cork</t>
  </si>
  <si>
    <t>West Limerick</t>
  </si>
  <si>
    <t>Newcastle West</t>
  </si>
  <si>
    <t>Co Limerick</t>
  </si>
  <si>
    <t>West Tallaght</t>
  </si>
  <si>
    <t>Woodale</t>
  </si>
  <si>
    <t>Darndale</t>
  </si>
  <si>
    <t>Dublin 17</t>
  </si>
  <si>
    <t>YAB</t>
  </si>
  <si>
    <t>Ballina</t>
  </si>
  <si>
    <t>YAPSL</t>
  </si>
  <si>
    <t>Sligo</t>
  </si>
  <si>
    <t>Co. Sligo</t>
  </si>
  <si>
    <t>Youghal</t>
  </si>
  <si>
    <t>2023 Participants*</t>
  </si>
  <si>
    <t>*Participant numbers taken from the ESF+ Participant returns and are subject to change.</t>
  </si>
  <si>
    <t>Total</t>
  </si>
  <si>
    <t>2024 Full Time Equivalents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</si>
</sst>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#,##0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2" fontId="0" fillId="0" borderId="2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12" xfId="0" applyBorder="1"/>
    <xf numFmtId="164" fontId="0" fillId="0" borderId="13" xfId="0" applyNumberFormat="1" applyBorder="1"/>
    <xf numFmtId="2" fontId="0" fillId="0" borderId="13" xfId="0" applyNumberFormat="1" applyBorder="1"/>
    <xf numFmtId="0" fontId="0" fillId="0" borderId="14" xfId="0" applyBorder="1"/>
    <xf numFmtId="164" fontId="0" fillId="0" borderId="3" xfId="0" applyNumberFormat="1" applyBorder="1"/>
    <xf numFmtId="2" fontId="0" fillId="0" borderId="4" xfId="0" applyNumberFormat="1" applyBorder="1"/>
    <xf numFmtId="165" fontId="0" fillId="0" borderId="5" xfId="1" applyNumberFormat="1" applyFont="1" applyBorder="1"/>
    <xf numFmtId="0" fontId="1" fillId="0" borderId="4" xfId="0" applyFont="1" applyBorder="1" applyAlignment="1">
      <alignment horizontal="center" vertical="top" wrapText="1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43689-F931-476C-9D37-EC78A8D58859}">
  <dimension ref="A1:F103"/>
  <sheetViews>
    <sheetView showGridLines="0" tabSelected="1" workbookViewId="0"/>
  </sheetViews>
  <sheetFormatPr defaultRowHeight="14.4" x14ac:dyDescent="0.35"/>
  <cols>
    <col min="1" max="1" width="28.25" bestFit="1" customWidth="1"/>
    <col min="2" max="2" width="21" bestFit="1" customWidth="1"/>
    <col min="3" max="3" width="15.25" bestFit="1" customWidth="1"/>
    <col min="4" max="4" width="14.58203125" bestFit="1" customWidth="1"/>
    <col min="5" max="5" width="11.83203125" customWidth="1"/>
    <col min="6" max="6" width="12.58203125" customWidth="1"/>
  </cols>
  <sheetData>
    <row r="1" spans="1:6" ht="58.1" thickBot="1" x14ac:dyDescent="0.4">
      <c r="A1" s="13" t="s">
        <v>0</v>
      </c>
      <c r="B1" s="24" t="s">
        <v>1</v>
      </c>
      <c r="C1" s="24"/>
      <c r="D1" s="14" t="s">
        <v>2</v>
      </c>
      <c r="E1" s="15" t="s">
        <v>227</v>
      </c>
      <c r="F1" s="16" t="s">
        <v>224</v>
      </c>
    </row>
    <row r="2" spans="1:6" x14ac:dyDescent="0.35">
      <c r="A2" s="7" t="s">
        <v>3</v>
      </c>
      <c r="B2" s="4" t="s">
        <v>4</v>
      </c>
      <c r="C2" s="4" t="s">
        <v>5</v>
      </c>
      <c r="D2" s="5">
        <v>333748</v>
      </c>
      <c r="E2" s="6">
        <v>7</v>
      </c>
      <c r="F2" s="8">
        <v>30</v>
      </c>
    </row>
    <row r="3" spans="1:6" x14ac:dyDescent="0.35">
      <c r="A3" s="9" t="s">
        <v>6</v>
      </c>
      <c r="B3" s="1" t="s">
        <v>7</v>
      </c>
      <c r="C3" s="1" t="s">
        <v>8</v>
      </c>
      <c r="D3" s="2">
        <v>158724</v>
      </c>
      <c r="E3" s="3">
        <v>2.25</v>
      </c>
      <c r="F3" s="10">
        <v>30</v>
      </c>
    </row>
    <row r="4" spans="1:6" x14ac:dyDescent="0.35">
      <c r="A4" s="9" t="s">
        <v>9</v>
      </c>
      <c r="B4" s="1" t="s">
        <v>10</v>
      </c>
      <c r="C4" s="1" t="s">
        <v>11</v>
      </c>
      <c r="D4" s="2">
        <v>238025</v>
      </c>
      <c r="E4" s="3">
        <v>4</v>
      </c>
      <c r="F4" s="10">
        <v>49</v>
      </c>
    </row>
    <row r="5" spans="1:6" x14ac:dyDescent="0.35">
      <c r="A5" s="9" t="s">
        <v>12</v>
      </c>
      <c r="B5" s="1" t="s">
        <v>13</v>
      </c>
      <c r="C5" s="1" t="s">
        <v>14</v>
      </c>
      <c r="D5" s="2">
        <v>207125</v>
      </c>
      <c r="E5" s="3">
        <v>4.3000000000000007</v>
      </c>
      <c r="F5" s="10">
        <v>25</v>
      </c>
    </row>
    <row r="6" spans="1:6" x14ac:dyDescent="0.35">
      <c r="A6" s="9" t="s">
        <v>15</v>
      </c>
      <c r="B6" s="1" t="s">
        <v>15</v>
      </c>
      <c r="C6" s="1" t="s">
        <v>16</v>
      </c>
      <c r="D6" s="2">
        <v>495692</v>
      </c>
      <c r="E6" s="3">
        <v>8</v>
      </c>
      <c r="F6" s="10">
        <v>84</v>
      </c>
    </row>
    <row r="7" spans="1:6" x14ac:dyDescent="0.35">
      <c r="A7" s="9" t="s">
        <v>17</v>
      </c>
      <c r="B7" s="1" t="s">
        <v>18</v>
      </c>
      <c r="C7" s="1" t="s">
        <v>19</v>
      </c>
      <c r="D7" s="2">
        <v>206000</v>
      </c>
      <c r="E7" s="3">
        <v>3</v>
      </c>
      <c r="F7" s="10">
        <v>29</v>
      </c>
    </row>
    <row r="8" spans="1:6" x14ac:dyDescent="0.35">
      <c r="A8" s="9" t="s">
        <v>20</v>
      </c>
      <c r="B8" s="1" t="s">
        <v>21</v>
      </c>
      <c r="C8" s="1" t="s">
        <v>22</v>
      </c>
      <c r="D8" s="2">
        <v>433328</v>
      </c>
      <c r="E8" s="3">
        <v>6.5600000000000005</v>
      </c>
      <c r="F8" s="10">
        <v>41</v>
      </c>
    </row>
    <row r="9" spans="1:6" x14ac:dyDescent="0.35">
      <c r="A9" s="9" t="s">
        <v>23</v>
      </c>
      <c r="B9" s="1" t="s">
        <v>24</v>
      </c>
      <c r="C9" s="1" t="s">
        <v>25</v>
      </c>
      <c r="D9" s="2">
        <v>276431</v>
      </c>
      <c r="E9" s="3">
        <v>4</v>
      </c>
      <c r="F9" s="10">
        <v>53</v>
      </c>
    </row>
    <row r="10" spans="1:6" x14ac:dyDescent="0.35">
      <c r="A10" s="9" t="s">
        <v>26</v>
      </c>
      <c r="B10" s="1" t="s">
        <v>27</v>
      </c>
      <c r="C10" s="1" t="s">
        <v>25</v>
      </c>
      <c r="D10" s="2">
        <v>173134</v>
      </c>
      <c r="E10" s="3">
        <v>2</v>
      </c>
      <c r="F10" s="10">
        <v>33</v>
      </c>
    </row>
    <row r="11" spans="1:6" x14ac:dyDescent="0.35">
      <c r="A11" s="9" t="s">
        <v>28</v>
      </c>
      <c r="B11" s="1" t="s">
        <v>29</v>
      </c>
      <c r="C11" s="1" t="s">
        <v>30</v>
      </c>
      <c r="D11" s="2">
        <v>388247</v>
      </c>
      <c r="E11" s="3">
        <v>7</v>
      </c>
      <c r="F11" s="10">
        <v>80</v>
      </c>
    </row>
    <row r="12" spans="1:6" x14ac:dyDescent="0.35">
      <c r="A12" s="9" t="s">
        <v>31</v>
      </c>
      <c r="B12" s="1" t="s">
        <v>32</v>
      </c>
      <c r="C12" s="1" t="s">
        <v>33</v>
      </c>
      <c r="D12" s="2">
        <v>289382</v>
      </c>
      <c r="E12" s="3">
        <v>5.07</v>
      </c>
      <c r="F12" s="10">
        <v>53</v>
      </c>
    </row>
    <row r="13" spans="1:6" x14ac:dyDescent="0.35">
      <c r="A13" s="9" t="s">
        <v>34</v>
      </c>
      <c r="B13" s="1" t="s">
        <v>35</v>
      </c>
      <c r="C13" s="1" t="s">
        <v>36</v>
      </c>
      <c r="D13" s="2">
        <v>532367</v>
      </c>
      <c r="E13" s="3">
        <v>9</v>
      </c>
      <c r="F13" s="10">
        <v>39</v>
      </c>
    </row>
    <row r="14" spans="1:6" x14ac:dyDescent="0.35">
      <c r="A14" s="9" t="s">
        <v>37</v>
      </c>
      <c r="B14" s="1" t="s">
        <v>38</v>
      </c>
      <c r="C14" s="1" t="s">
        <v>39</v>
      </c>
      <c r="D14" s="2">
        <v>307882</v>
      </c>
      <c r="E14" s="3">
        <v>4</v>
      </c>
      <c r="F14" s="10">
        <v>26</v>
      </c>
    </row>
    <row r="15" spans="1:6" x14ac:dyDescent="0.35">
      <c r="A15" s="9" t="s">
        <v>40</v>
      </c>
      <c r="B15" s="1" t="s">
        <v>41</v>
      </c>
      <c r="C15" s="1" t="s">
        <v>14</v>
      </c>
      <c r="D15" s="2">
        <v>230993</v>
      </c>
      <c r="E15" s="3">
        <v>3.8</v>
      </c>
      <c r="F15" s="10">
        <v>22</v>
      </c>
    </row>
    <row r="16" spans="1:6" x14ac:dyDescent="0.35">
      <c r="A16" s="9" t="s">
        <v>42</v>
      </c>
      <c r="B16" s="1" t="s">
        <v>43</v>
      </c>
      <c r="C16" s="1" t="s">
        <v>44</v>
      </c>
      <c r="D16" s="2">
        <v>205123</v>
      </c>
      <c r="E16" s="3">
        <v>3</v>
      </c>
      <c r="F16" s="10">
        <v>29</v>
      </c>
    </row>
    <row r="17" spans="1:6" x14ac:dyDescent="0.35">
      <c r="A17" s="9" t="s">
        <v>45</v>
      </c>
      <c r="B17" s="1" t="s">
        <v>32</v>
      </c>
      <c r="C17" s="1" t="s">
        <v>33</v>
      </c>
      <c r="D17" s="2">
        <v>435939</v>
      </c>
      <c r="E17" s="3">
        <v>7</v>
      </c>
      <c r="F17" s="10">
        <v>63</v>
      </c>
    </row>
    <row r="18" spans="1:6" x14ac:dyDescent="0.35">
      <c r="A18" s="9" t="s">
        <v>46</v>
      </c>
      <c r="B18" s="1" t="s">
        <v>47</v>
      </c>
      <c r="C18" s="1" t="s">
        <v>48</v>
      </c>
      <c r="D18" s="2">
        <v>175942</v>
      </c>
      <c r="E18" s="3">
        <v>2.73</v>
      </c>
      <c r="F18" s="10">
        <v>24</v>
      </c>
    </row>
    <row r="19" spans="1:6" x14ac:dyDescent="0.35">
      <c r="A19" s="9" t="s">
        <v>49</v>
      </c>
      <c r="B19" s="1" t="s">
        <v>50</v>
      </c>
      <c r="C19" s="1" t="s">
        <v>51</v>
      </c>
      <c r="D19" s="2">
        <v>170485</v>
      </c>
      <c r="E19" s="3">
        <v>2</v>
      </c>
      <c r="F19" s="10">
        <v>27</v>
      </c>
    </row>
    <row r="20" spans="1:6" x14ac:dyDescent="0.35">
      <c r="A20" s="9" t="s">
        <v>52</v>
      </c>
      <c r="B20" s="1" t="s">
        <v>53</v>
      </c>
      <c r="C20" s="1" t="s">
        <v>54</v>
      </c>
      <c r="D20" s="2">
        <v>468360</v>
      </c>
      <c r="E20" s="3">
        <v>7</v>
      </c>
      <c r="F20" s="10">
        <v>83</v>
      </c>
    </row>
    <row r="21" spans="1:6" x14ac:dyDescent="0.35">
      <c r="A21" s="9" t="s">
        <v>55</v>
      </c>
      <c r="B21" s="1" t="s">
        <v>55</v>
      </c>
      <c r="C21" s="1" t="s">
        <v>51</v>
      </c>
      <c r="D21" s="2">
        <v>206965</v>
      </c>
      <c r="E21" s="3">
        <v>5</v>
      </c>
      <c r="F21" s="10">
        <v>0</v>
      </c>
    </row>
    <row r="22" spans="1:6" x14ac:dyDescent="0.35">
      <c r="A22" s="9" t="s">
        <v>56</v>
      </c>
      <c r="B22" s="1" t="s">
        <v>43</v>
      </c>
      <c r="C22" s="1" t="s">
        <v>44</v>
      </c>
      <c r="D22" s="2">
        <v>296271</v>
      </c>
      <c r="E22" s="3">
        <v>4</v>
      </c>
      <c r="F22" s="10">
        <v>45</v>
      </c>
    </row>
    <row r="23" spans="1:6" x14ac:dyDescent="0.35">
      <c r="A23" s="9" t="s">
        <v>57</v>
      </c>
      <c r="B23" s="1" t="s">
        <v>58</v>
      </c>
      <c r="C23" s="1" t="s">
        <v>25</v>
      </c>
      <c r="D23" s="2">
        <v>321818</v>
      </c>
      <c r="E23" s="3">
        <v>5.5</v>
      </c>
      <c r="F23" s="10">
        <v>59</v>
      </c>
    </row>
    <row r="24" spans="1:6" x14ac:dyDescent="0.35">
      <c r="A24" s="9" t="s">
        <v>59</v>
      </c>
      <c r="B24" s="1" t="s">
        <v>4</v>
      </c>
      <c r="C24" s="1" t="s">
        <v>5</v>
      </c>
      <c r="D24" s="2">
        <v>540819</v>
      </c>
      <c r="E24" s="3">
        <v>8</v>
      </c>
      <c r="F24" s="10">
        <v>26</v>
      </c>
    </row>
    <row r="25" spans="1:6" x14ac:dyDescent="0.35">
      <c r="A25" s="9" t="s">
        <v>60</v>
      </c>
      <c r="B25" s="1" t="s">
        <v>61</v>
      </c>
      <c r="C25" s="1" t="s">
        <v>62</v>
      </c>
      <c r="D25" s="2">
        <v>155899</v>
      </c>
      <c r="E25" s="3">
        <v>2</v>
      </c>
      <c r="F25" s="10">
        <v>35</v>
      </c>
    </row>
    <row r="26" spans="1:6" x14ac:dyDescent="0.35">
      <c r="A26" s="9" t="s">
        <v>63</v>
      </c>
      <c r="B26" s="1" t="s">
        <v>64</v>
      </c>
      <c r="C26" s="1" t="s">
        <v>65</v>
      </c>
      <c r="D26" s="2">
        <v>206845</v>
      </c>
      <c r="E26" s="3">
        <v>3</v>
      </c>
      <c r="F26" s="10">
        <v>36</v>
      </c>
    </row>
    <row r="27" spans="1:6" x14ac:dyDescent="0.35">
      <c r="A27" s="9" t="s">
        <v>66</v>
      </c>
      <c r="B27" s="1" t="s">
        <v>67</v>
      </c>
      <c r="C27" s="1" t="s">
        <v>68</v>
      </c>
      <c r="D27" s="2">
        <v>184517</v>
      </c>
      <c r="E27" s="3">
        <v>3</v>
      </c>
      <c r="F27" s="10">
        <v>39</v>
      </c>
    </row>
    <row r="28" spans="1:6" x14ac:dyDescent="0.35">
      <c r="A28" s="9" t="s">
        <v>69</v>
      </c>
      <c r="B28" s="1" t="s">
        <v>70</v>
      </c>
      <c r="C28" s="1" t="s">
        <v>65</v>
      </c>
      <c r="D28" s="2">
        <v>188224</v>
      </c>
      <c r="E28" s="3">
        <v>3</v>
      </c>
      <c r="F28" s="10">
        <v>42</v>
      </c>
    </row>
    <row r="29" spans="1:6" x14ac:dyDescent="0.35">
      <c r="A29" s="9" t="s">
        <v>71</v>
      </c>
      <c r="B29" s="1" t="s">
        <v>72</v>
      </c>
      <c r="C29" s="1" t="s">
        <v>73</v>
      </c>
      <c r="D29" s="2">
        <v>754952</v>
      </c>
      <c r="E29" s="3">
        <v>10.6</v>
      </c>
      <c r="F29" s="10">
        <v>126</v>
      </c>
    </row>
    <row r="30" spans="1:6" x14ac:dyDescent="0.35">
      <c r="A30" s="9" t="s">
        <v>74</v>
      </c>
      <c r="B30" s="1" t="s">
        <v>74</v>
      </c>
      <c r="C30" s="1" t="s">
        <v>75</v>
      </c>
      <c r="D30" s="2">
        <v>191335</v>
      </c>
      <c r="E30" s="3">
        <v>3</v>
      </c>
      <c r="F30" s="10">
        <v>19</v>
      </c>
    </row>
    <row r="31" spans="1:6" x14ac:dyDescent="0.35">
      <c r="A31" s="9" t="s">
        <v>76</v>
      </c>
      <c r="B31" s="1" t="s">
        <v>77</v>
      </c>
      <c r="C31" s="1" t="s">
        <v>78</v>
      </c>
      <c r="D31" s="2">
        <v>155359</v>
      </c>
      <c r="E31" s="3">
        <v>5</v>
      </c>
      <c r="F31" s="10">
        <v>18</v>
      </c>
    </row>
    <row r="32" spans="1:6" x14ac:dyDescent="0.35">
      <c r="A32" s="9" t="s">
        <v>79</v>
      </c>
      <c r="B32" s="1"/>
      <c r="C32" s="1" t="s">
        <v>80</v>
      </c>
      <c r="D32" s="2">
        <v>665019</v>
      </c>
      <c r="E32" s="3">
        <v>10</v>
      </c>
      <c r="F32" s="10">
        <f>32+24+28</f>
        <v>84</v>
      </c>
    </row>
    <row r="33" spans="1:6" x14ac:dyDescent="0.35">
      <c r="A33" s="9" t="s">
        <v>81</v>
      </c>
      <c r="B33" s="1" t="s">
        <v>82</v>
      </c>
      <c r="C33" s="1" t="s">
        <v>83</v>
      </c>
      <c r="D33" s="2">
        <v>606449</v>
      </c>
      <c r="E33" s="3">
        <v>10</v>
      </c>
      <c r="F33" s="10">
        <f>44+38</f>
        <v>82</v>
      </c>
    </row>
    <row r="34" spans="1:6" x14ac:dyDescent="0.35">
      <c r="A34" s="9" t="s">
        <v>84</v>
      </c>
      <c r="B34" s="1" t="s">
        <v>85</v>
      </c>
      <c r="C34" s="1" t="s">
        <v>65</v>
      </c>
      <c r="D34" s="2">
        <v>210886</v>
      </c>
      <c r="E34" s="3">
        <v>3</v>
      </c>
      <c r="F34" s="10">
        <v>37</v>
      </c>
    </row>
    <row r="35" spans="1:6" x14ac:dyDescent="0.35">
      <c r="A35" s="9" t="s">
        <v>86</v>
      </c>
      <c r="B35" s="1" t="s">
        <v>87</v>
      </c>
      <c r="C35" s="1" t="s">
        <v>88</v>
      </c>
      <c r="D35" s="2">
        <v>182127</v>
      </c>
      <c r="E35" s="3">
        <v>3</v>
      </c>
      <c r="F35" s="10">
        <v>21</v>
      </c>
    </row>
    <row r="36" spans="1:6" x14ac:dyDescent="0.35">
      <c r="A36" s="9" t="s">
        <v>89</v>
      </c>
      <c r="B36" s="1" t="s">
        <v>90</v>
      </c>
      <c r="C36" s="1" t="s">
        <v>11</v>
      </c>
      <c r="D36" s="2">
        <v>233847</v>
      </c>
      <c r="E36" s="3">
        <v>4</v>
      </c>
      <c r="F36" s="10">
        <v>82</v>
      </c>
    </row>
    <row r="37" spans="1:6" x14ac:dyDescent="0.35">
      <c r="A37" s="9" t="s">
        <v>91</v>
      </c>
      <c r="B37" s="1" t="s">
        <v>92</v>
      </c>
      <c r="C37" s="1" t="s">
        <v>78</v>
      </c>
      <c r="D37" s="2">
        <v>208255</v>
      </c>
      <c r="E37" s="3">
        <v>3</v>
      </c>
      <c r="F37" s="10">
        <v>44</v>
      </c>
    </row>
    <row r="38" spans="1:6" x14ac:dyDescent="0.35">
      <c r="A38" s="9" t="s">
        <v>93</v>
      </c>
      <c r="B38" s="1" t="s">
        <v>94</v>
      </c>
      <c r="C38" s="1" t="s">
        <v>25</v>
      </c>
      <c r="D38" s="2">
        <v>139271</v>
      </c>
      <c r="E38" s="3">
        <v>2</v>
      </c>
      <c r="F38" s="10">
        <v>16</v>
      </c>
    </row>
    <row r="39" spans="1:6" x14ac:dyDescent="0.35">
      <c r="A39" s="9" t="s">
        <v>95</v>
      </c>
      <c r="B39" s="1" t="s">
        <v>96</v>
      </c>
      <c r="C39" s="1" t="s">
        <v>22</v>
      </c>
      <c r="D39" s="2">
        <v>838727</v>
      </c>
      <c r="E39" s="3">
        <v>13.66</v>
      </c>
      <c r="F39" s="10">
        <f>18+35+17</f>
        <v>70</v>
      </c>
    </row>
    <row r="40" spans="1:6" x14ac:dyDescent="0.35">
      <c r="A40" s="9" t="s">
        <v>97</v>
      </c>
      <c r="B40" s="1" t="s">
        <v>98</v>
      </c>
      <c r="C40" s="1" t="s">
        <v>8</v>
      </c>
      <c r="D40" s="2">
        <v>227951</v>
      </c>
      <c r="E40" s="3">
        <v>4</v>
      </c>
      <c r="F40" s="10">
        <v>25</v>
      </c>
    </row>
    <row r="41" spans="1:6" x14ac:dyDescent="0.35">
      <c r="A41" s="9" t="s">
        <v>99</v>
      </c>
      <c r="B41" s="1" t="s">
        <v>100</v>
      </c>
      <c r="C41" s="1" t="s">
        <v>101</v>
      </c>
      <c r="D41" s="2">
        <v>460646</v>
      </c>
      <c r="E41" s="3">
        <v>7</v>
      </c>
      <c r="F41" s="10">
        <f>27+17</f>
        <v>44</v>
      </c>
    </row>
    <row r="42" spans="1:6" x14ac:dyDescent="0.35">
      <c r="A42" s="9" t="s">
        <v>102</v>
      </c>
      <c r="B42" s="1" t="s">
        <v>103</v>
      </c>
      <c r="C42" s="1" t="s">
        <v>25</v>
      </c>
      <c r="D42" s="2">
        <v>376680</v>
      </c>
      <c r="E42" s="3">
        <v>6</v>
      </c>
      <c r="F42" s="10">
        <v>53</v>
      </c>
    </row>
    <row r="43" spans="1:6" x14ac:dyDescent="0.35">
      <c r="A43" s="9" t="s">
        <v>104</v>
      </c>
      <c r="B43" s="1" t="s">
        <v>105</v>
      </c>
      <c r="C43" s="1" t="s">
        <v>106</v>
      </c>
      <c r="D43" s="2">
        <v>213663</v>
      </c>
      <c r="E43" s="3">
        <v>3</v>
      </c>
      <c r="F43" s="10">
        <v>34</v>
      </c>
    </row>
    <row r="44" spans="1:6" x14ac:dyDescent="0.35">
      <c r="A44" s="9" t="s">
        <v>107</v>
      </c>
      <c r="B44" s="1" t="s">
        <v>108</v>
      </c>
      <c r="C44" s="1" t="s">
        <v>36</v>
      </c>
      <c r="D44" s="2">
        <v>568483</v>
      </c>
      <c r="E44" s="3">
        <v>9</v>
      </c>
      <c r="F44" s="10">
        <v>67</v>
      </c>
    </row>
    <row r="45" spans="1:6" x14ac:dyDescent="0.35">
      <c r="A45" s="9" t="s">
        <v>109</v>
      </c>
      <c r="B45" s="1" t="s">
        <v>110</v>
      </c>
      <c r="C45" s="1" t="s">
        <v>25</v>
      </c>
      <c r="D45" s="2">
        <v>121515</v>
      </c>
      <c r="E45" s="3">
        <v>2</v>
      </c>
      <c r="F45" s="10">
        <v>23</v>
      </c>
    </row>
    <row r="46" spans="1:6" x14ac:dyDescent="0.35">
      <c r="A46" s="9" t="s">
        <v>111</v>
      </c>
      <c r="B46" s="1" t="s">
        <v>112</v>
      </c>
      <c r="C46" s="1" t="s">
        <v>33</v>
      </c>
      <c r="D46" s="2">
        <v>219856</v>
      </c>
      <c r="E46" s="3">
        <v>3</v>
      </c>
      <c r="F46" s="10">
        <v>90</v>
      </c>
    </row>
    <row r="47" spans="1:6" x14ac:dyDescent="0.35">
      <c r="A47" s="9" t="s">
        <v>113</v>
      </c>
      <c r="B47" s="1" t="s">
        <v>114</v>
      </c>
      <c r="C47" s="1" t="s">
        <v>115</v>
      </c>
      <c r="D47" s="2">
        <v>235879</v>
      </c>
      <c r="E47" s="3">
        <v>5</v>
      </c>
      <c r="F47" s="10">
        <v>47</v>
      </c>
    </row>
    <row r="48" spans="1:6" x14ac:dyDescent="0.35">
      <c r="A48" s="9" t="s">
        <v>116</v>
      </c>
      <c r="B48" s="1" t="s">
        <v>117</v>
      </c>
      <c r="C48" s="1" t="s">
        <v>118</v>
      </c>
      <c r="D48" s="2">
        <v>224774</v>
      </c>
      <c r="E48" s="3">
        <v>3.65</v>
      </c>
      <c r="F48" s="10">
        <v>24</v>
      </c>
    </row>
    <row r="49" spans="1:6" x14ac:dyDescent="0.35">
      <c r="A49" s="9" t="s">
        <v>119</v>
      </c>
      <c r="B49" s="1" t="s">
        <v>120</v>
      </c>
      <c r="C49" s="1" t="s">
        <v>16</v>
      </c>
      <c r="D49" s="2">
        <v>499966</v>
      </c>
      <c r="E49" s="3">
        <v>8</v>
      </c>
      <c r="F49" s="10">
        <v>26</v>
      </c>
    </row>
    <row r="50" spans="1:6" x14ac:dyDescent="0.35">
      <c r="A50" s="9" t="s">
        <v>121</v>
      </c>
      <c r="B50" s="1" t="s">
        <v>122</v>
      </c>
      <c r="C50" s="1" t="s">
        <v>101</v>
      </c>
      <c r="D50" s="2">
        <v>304070</v>
      </c>
      <c r="E50" s="3">
        <v>7</v>
      </c>
      <c r="F50" s="10">
        <v>18</v>
      </c>
    </row>
    <row r="51" spans="1:6" x14ac:dyDescent="0.35">
      <c r="A51" s="9" t="s">
        <v>123</v>
      </c>
      <c r="B51" s="1" t="s">
        <v>124</v>
      </c>
      <c r="C51" s="1" t="s">
        <v>125</v>
      </c>
      <c r="D51" s="2">
        <v>769824</v>
      </c>
      <c r="E51" s="3">
        <v>11</v>
      </c>
      <c r="F51" s="10">
        <v>59</v>
      </c>
    </row>
    <row r="52" spans="1:6" x14ac:dyDescent="0.35">
      <c r="A52" s="9" t="s">
        <v>126</v>
      </c>
      <c r="B52" s="1" t="s">
        <v>127</v>
      </c>
      <c r="C52" s="1" t="s">
        <v>75</v>
      </c>
      <c r="D52" s="2">
        <v>1119447</v>
      </c>
      <c r="E52" s="3">
        <v>17</v>
      </c>
      <c r="F52" s="10">
        <v>192</v>
      </c>
    </row>
    <row r="53" spans="1:6" x14ac:dyDescent="0.35">
      <c r="A53" s="9" t="s">
        <v>128</v>
      </c>
      <c r="B53" s="1" t="s">
        <v>87</v>
      </c>
      <c r="C53" s="1" t="s">
        <v>88</v>
      </c>
      <c r="D53" s="2">
        <v>126833</v>
      </c>
      <c r="E53" s="3">
        <v>2</v>
      </c>
      <c r="F53" s="10">
        <v>44</v>
      </c>
    </row>
    <row r="54" spans="1:6" x14ac:dyDescent="0.35">
      <c r="A54" s="9" t="s">
        <v>129</v>
      </c>
      <c r="B54" s="1" t="s">
        <v>130</v>
      </c>
      <c r="C54" s="1" t="s">
        <v>78</v>
      </c>
      <c r="D54" s="2">
        <v>200504</v>
      </c>
      <c r="E54" s="3">
        <v>3</v>
      </c>
      <c r="F54" s="10">
        <v>17</v>
      </c>
    </row>
    <row r="55" spans="1:6" x14ac:dyDescent="0.35">
      <c r="A55" s="9" t="s">
        <v>131</v>
      </c>
      <c r="B55" s="1" t="s">
        <v>132</v>
      </c>
      <c r="C55" s="1" t="s">
        <v>16</v>
      </c>
      <c r="D55" s="2">
        <v>292081</v>
      </c>
      <c r="E55" s="3">
        <v>6.53</v>
      </c>
      <c r="F55" s="10">
        <v>29</v>
      </c>
    </row>
    <row r="56" spans="1:6" x14ac:dyDescent="0.35">
      <c r="A56" s="9" t="s">
        <v>133</v>
      </c>
      <c r="B56" s="1" t="s">
        <v>134</v>
      </c>
      <c r="C56" s="1" t="s">
        <v>135</v>
      </c>
      <c r="D56" s="2">
        <v>521200</v>
      </c>
      <c r="E56" s="3">
        <v>9</v>
      </c>
      <c r="F56" s="10">
        <v>101</v>
      </c>
    </row>
    <row r="57" spans="1:6" x14ac:dyDescent="0.35">
      <c r="A57" s="9" t="s">
        <v>136</v>
      </c>
      <c r="B57" s="1" t="s">
        <v>137</v>
      </c>
      <c r="C57" s="1" t="s">
        <v>117</v>
      </c>
      <c r="D57" s="2">
        <v>630001</v>
      </c>
      <c r="E57" s="3">
        <v>7</v>
      </c>
      <c r="F57" s="10">
        <v>93</v>
      </c>
    </row>
    <row r="58" spans="1:6" x14ac:dyDescent="0.35">
      <c r="A58" s="9" t="s">
        <v>138</v>
      </c>
      <c r="B58" s="1" t="s">
        <v>139</v>
      </c>
      <c r="C58" s="1" t="s">
        <v>140</v>
      </c>
      <c r="D58" s="2">
        <v>553356</v>
      </c>
      <c r="E58" s="3">
        <v>9.6</v>
      </c>
      <c r="F58" s="10">
        <f>31+22</f>
        <v>53</v>
      </c>
    </row>
    <row r="59" spans="1:6" x14ac:dyDescent="0.35">
      <c r="A59" s="9" t="s">
        <v>141</v>
      </c>
      <c r="B59" s="1" t="s">
        <v>141</v>
      </c>
      <c r="C59" s="1" t="s">
        <v>25</v>
      </c>
      <c r="D59" s="2">
        <v>167015</v>
      </c>
      <c r="E59" s="3">
        <v>3.5</v>
      </c>
      <c r="F59" s="10">
        <v>22</v>
      </c>
    </row>
    <row r="60" spans="1:6" x14ac:dyDescent="0.35">
      <c r="A60" s="9" t="s">
        <v>142</v>
      </c>
      <c r="B60" s="1" t="s">
        <v>143</v>
      </c>
      <c r="C60" s="1" t="s">
        <v>25</v>
      </c>
      <c r="D60" s="2">
        <v>240734</v>
      </c>
      <c r="E60" s="3">
        <v>3</v>
      </c>
      <c r="F60" s="10">
        <v>27</v>
      </c>
    </row>
    <row r="61" spans="1:6" x14ac:dyDescent="0.35">
      <c r="A61" s="9" t="s">
        <v>144</v>
      </c>
      <c r="B61" s="1" t="s">
        <v>145</v>
      </c>
      <c r="C61" s="1" t="s">
        <v>146</v>
      </c>
      <c r="D61" s="2">
        <v>689511</v>
      </c>
      <c r="E61" s="3">
        <v>10</v>
      </c>
      <c r="F61" s="10">
        <v>61</v>
      </c>
    </row>
    <row r="62" spans="1:6" x14ac:dyDescent="0.35">
      <c r="A62" s="9" t="s">
        <v>147</v>
      </c>
      <c r="B62" s="1" t="s">
        <v>148</v>
      </c>
      <c r="C62" s="1" t="s">
        <v>117</v>
      </c>
      <c r="D62" s="2">
        <v>297073</v>
      </c>
      <c r="E62" s="3">
        <v>3</v>
      </c>
      <c r="F62" s="10">
        <v>48</v>
      </c>
    </row>
    <row r="63" spans="1:6" x14ac:dyDescent="0.35">
      <c r="A63" s="9" t="s">
        <v>149</v>
      </c>
      <c r="B63" s="1" t="s">
        <v>150</v>
      </c>
      <c r="C63" s="1" t="s">
        <v>14</v>
      </c>
      <c r="D63" s="2">
        <v>223652</v>
      </c>
      <c r="E63" s="3">
        <v>4.3000000000000007</v>
      </c>
      <c r="F63" s="10">
        <v>21</v>
      </c>
    </row>
    <row r="64" spans="1:6" x14ac:dyDescent="0.35">
      <c r="A64" s="9" t="s">
        <v>151</v>
      </c>
      <c r="B64" s="1" t="s">
        <v>152</v>
      </c>
      <c r="C64" s="1" t="s">
        <v>75</v>
      </c>
      <c r="D64" s="2">
        <v>355656</v>
      </c>
      <c r="E64" s="3">
        <v>5.05</v>
      </c>
      <c r="F64" s="10">
        <v>24</v>
      </c>
    </row>
    <row r="65" spans="1:6" x14ac:dyDescent="0.35">
      <c r="A65" s="9" t="s">
        <v>153</v>
      </c>
      <c r="B65" s="1" t="s">
        <v>154</v>
      </c>
      <c r="C65" s="1" t="s">
        <v>155</v>
      </c>
      <c r="D65" s="2">
        <v>339729</v>
      </c>
      <c r="E65" s="3">
        <v>4.8</v>
      </c>
      <c r="F65" s="10">
        <v>36</v>
      </c>
    </row>
    <row r="66" spans="1:6" x14ac:dyDescent="0.35">
      <c r="A66" s="9" t="s">
        <v>156</v>
      </c>
      <c r="B66" s="1" t="s">
        <v>157</v>
      </c>
      <c r="C66" s="1" t="s">
        <v>158</v>
      </c>
      <c r="D66" s="2">
        <v>473382</v>
      </c>
      <c r="E66" s="3">
        <v>7.6</v>
      </c>
      <c r="F66" s="10">
        <v>56</v>
      </c>
    </row>
    <row r="67" spans="1:6" x14ac:dyDescent="0.35">
      <c r="A67" s="9" t="s">
        <v>159</v>
      </c>
      <c r="B67" s="1" t="s">
        <v>29</v>
      </c>
      <c r="C67" s="1" t="s">
        <v>30</v>
      </c>
      <c r="D67" s="2">
        <v>260190</v>
      </c>
      <c r="E67" s="3">
        <v>4</v>
      </c>
      <c r="F67" s="10">
        <v>45</v>
      </c>
    </row>
    <row r="68" spans="1:6" x14ac:dyDescent="0.35">
      <c r="A68" s="9" t="s">
        <v>160</v>
      </c>
      <c r="B68" s="1" t="s">
        <v>161</v>
      </c>
      <c r="C68" s="1" t="s">
        <v>162</v>
      </c>
      <c r="D68" s="2">
        <v>187257</v>
      </c>
      <c r="E68" s="3">
        <v>3</v>
      </c>
      <c r="F68" s="10">
        <v>34</v>
      </c>
    </row>
    <row r="69" spans="1:6" x14ac:dyDescent="0.35">
      <c r="A69" s="9" t="s">
        <v>163</v>
      </c>
      <c r="B69" s="1" t="s">
        <v>164</v>
      </c>
      <c r="C69" s="1" t="s">
        <v>165</v>
      </c>
      <c r="D69" s="2">
        <v>288940</v>
      </c>
      <c r="E69" s="3">
        <v>5</v>
      </c>
      <c r="F69" s="10">
        <v>39</v>
      </c>
    </row>
    <row r="70" spans="1:6" x14ac:dyDescent="0.35">
      <c r="A70" s="9" t="s">
        <v>166</v>
      </c>
      <c r="B70" s="1" t="s">
        <v>166</v>
      </c>
      <c r="C70" s="1" t="s">
        <v>118</v>
      </c>
      <c r="D70" s="2">
        <v>179828</v>
      </c>
      <c r="E70" s="3">
        <v>3</v>
      </c>
      <c r="F70" s="10">
        <v>54</v>
      </c>
    </row>
    <row r="71" spans="1:6" x14ac:dyDescent="0.35">
      <c r="A71" s="9" t="s">
        <v>167</v>
      </c>
      <c r="B71" s="1" t="s">
        <v>168</v>
      </c>
      <c r="C71" s="1" t="s">
        <v>65</v>
      </c>
      <c r="D71" s="2">
        <v>189346</v>
      </c>
      <c r="E71" s="3">
        <v>3.41</v>
      </c>
      <c r="F71" s="10">
        <v>16</v>
      </c>
    </row>
    <row r="72" spans="1:6" x14ac:dyDescent="0.35">
      <c r="A72" s="9" t="s">
        <v>169</v>
      </c>
      <c r="B72" s="1"/>
      <c r="C72" s="1" t="s">
        <v>170</v>
      </c>
      <c r="D72" s="2">
        <v>829519</v>
      </c>
      <c r="E72" s="3">
        <v>16.82</v>
      </c>
      <c r="F72" s="10">
        <v>49</v>
      </c>
    </row>
    <row r="73" spans="1:6" x14ac:dyDescent="0.35">
      <c r="A73" s="9" t="s">
        <v>171</v>
      </c>
      <c r="B73" s="1" t="s">
        <v>172</v>
      </c>
      <c r="C73" s="1" t="s">
        <v>173</v>
      </c>
      <c r="D73" s="2">
        <v>192220</v>
      </c>
      <c r="E73" s="3">
        <v>3.5</v>
      </c>
      <c r="F73" s="10">
        <v>24</v>
      </c>
    </row>
    <row r="74" spans="1:6" x14ac:dyDescent="0.35">
      <c r="A74" s="9" t="s">
        <v>174</v>
      </c>
      <c r="B74" s="1" t="s">
        <v>175</v>
      </c>
      <c r="C74" s="1" t="s">
        <v>48</v>
      </c>
      <c r="D74" s="2">
        <v>196947</v>
      </c>
      <c r="E74" s="3">
        <v>2.73</v>
      </c>
      <c r="F74" s="10">
        <v>18</v>
      </c>
    </row>
    <row r="75" spans="1:6" x14ac:dyDescent="0.35">
      <c r="A75" s="9" t="s">
        <v>176</v>
      </c>
      <c r="B75" s="1" t="s">
        <v>157</v>
      </c>
      <c r="C75" s="1" t="s">
        <v>158</v>
      </c>
      <c r="D75" s="2">
        <v>502745</v>
      </c>
      <c r="E75" s="3">
        <v>7</v>
      </c>
      <c r="F75" s="10">
        <v>60</v>
      </c>
    </row>
    <row r="76" spans="1:6" x14ac:dyDescent="0.35">
      <c r="A76" s="9" t="s">
        <v>177</v>
      </c>
      <c r="B76" s="1" t="s">
        <v>178</v>
      </c>
      <c r="C76" s="1" t="s">
        <v>173</v>
      </c>
      <c r="D76" s="2">
        <v>232155.00000000003</v>
      </c>
      <c r="E76" s="3">
        <v>4</v>
      </c>
      <c r="F76" s="10">
        <v>31</v>
      </c>
    </row>
    <row r="77" spans="1:6" x14ac:dyDescent="0.35">
      <c r="A77" s="9" t="s">
        <v>179</v>
      </c>
      <c r="B77" s="1" t="s">
        <v>180</v>
      </c>
      <c r="C77" s="1" t="s">
        <v>158</v>
      </c>
      <c r="D77" s="2">
        <v>321274</v>
      </c>
      <c r="E77" s="3">
        <v>5.5</v>
      </c>
      <c r="F77" s="10">
        <v>28</v>
      </c>
    </row>
    <row r="78" spans="1:6" x14ac:dyDescent="0.35">
      <c r="A78" s="9" t="s">
        <v>181</v>
      </c>
      <c r="B78" s="1" t="s">
        <v>117</v>
      </c>
      <c r="C78" s="1" t="s">
        <v>118</v>
      </c>
      <c r="D78" s="2">
        <v>306913</v>
      </c>
      <c r="E78" s="3">
        <v>5.95</v>
      </c>
      <c r="F78" s="10">
        <v>24</v>
      </c>
    </row>
    <row r="79" spans="1:6" x14ac:dyDescent="0.35">
      <c r="A79" s="9" t="s">
        <v>182</v>
      </c>
      <c r="B79" s="1" t="s">
        <v>183</v>
      </c>
      <c r="C79" s="1" t="s">
        <v>184</v>
      </c>
      <c r="D79" s="2">
        <v>275350</v>
      </c>
      <c r="E79" s="3">
        <v>3.6</v>
      </c>
      <c r="F79" s="10">
        <v>34</v>
      </c>
    </row>
    <row r="80" spans="1:6" x14ac:dyDescent="0.35">
      <c r="A80" s="9" t="s">
        <v>185</v>
      </c>
      <c r="B80" s="1" t="s">
        <v>186</v>
      </c>
      <c r="C80" s="1" t="s">
        <v>8</v>
      </c>
      <c r="D80" s="2">
        <v>212986</v>
      </c>
      <c r="E80" s="3">
        <v>3</v>
      </c>
      <c r="F80" s="10">
        <v>22</v>
      </c>
    </row>
    <row r="81" spans="1:6" x14ac:dyDescent="0.35">
      <c r="A81" s="9" t="s">
        <v>187</v>
      </c>
      <c r="B81" s="1" t="s">
        <v>188</v>
      </c>
      <c r="C81" s="1" t="s">
        <v>36</v>
      </c>
      <c r="D81" s="2">
        <v>654635.5</v>
      </c>
      <c r="E81" s="3">
        <v>10.5</v>
      </c>
      <c r="F81" s="10">
        <v>28</v>
      </c>
    </row>
    <row r="82" spans="1:6" x14ac:dyDescent="0.35">
      <c r="A82" s="9" t="s">
        <v>189</v>
      </c>
      <c r="B82" s="1" t="s">
        <v>19</v>
      </c>
      <c r="C82" s="1" t="s">
        <v>68</v>
      </c>
      <c r="D82" s="2">
        <v>182321</v>
      </c>
      <c r="E82" s="3">
        <v>3</v>
      </c>
      <c r="F82" s="10">
        <v>29</v>
      </c>
    </row>
    <row r="83" spans="1:6" x14ac:dyDescent="0.35">
      <c r="A83" s="9" t="s">
        <v>190</v>
      </c>
      <c r="B83" s="1" t="s">
        <v>105</v>
      </c>
      <c r="C83" s="1" t="s">
        <v>106</v>
      </c>
      <c r="D83" s="2">
        <v>249551</v>
      </c>
      <c r="E83" s="3">
        <v>4</v>
      </c>
      <c r="F83" s="10">
        <v>26</v>
      </c>
    </row>
    <row r="84" spans="1:6" x14ac:dyDescent="0.35">
      <c r="A84" s="9" t="s">
        <v>191</v>
      </c>
      <c r="B84" s="1" t="s">
        <v>192</v>
      </c>
      <c r="C84" s="1" t="s">
        <v>78</v>
      </c>
      <c r="D84" s="2">
        <v>324207</v>
      </c>
      <c r="E84" s="3">
        <v>6</v>
      </c>
      <c r="F84" s="10">
        <v>20</v>
      </c>
    </row>
    <row r="85" spans="1:6" x14ac:dyDescent="0.35">
      <c r="A85" s="9" t="s">
        <v>193</v>
      </c>
      <c r="B85" s="1" t="s">
        <v>194</v>
      </c>
      <c r="C85" s="1" t="s">
        <v>65</v>
      </c>
      <c r="D85" s="2">
        <v>114067</v>
      </c>
      <c r="E85" s="3">
        <v>2</v>
      </c>
      <c r="F85" s="10">
        <v>22</v>
      </c>
    </row>
    <row r="86" spans="1:6" x14ac:dyDescent="0.35">
      <c r="A86" s="9" t="s">
        <v>195</v>
      </c>
      <c r="B86" s="1" t="s">
        <v>112</v>
      </c>
      <c r="C86" s="1" t="s">
        <v>33</v>
      </c>
      <c r="D86" s="2">
        <v>240957</v>
      </c>
      <c r="E86" s="3">
        <v>3</v>
      </c>
      <c r="F86" s="10">
        <v>83</v>
      </c>
    </row>
    <row r="87" spans="1:6" x14ac:dyDescent="0.35">
      <c r="A87" s="9" t="s">
        <v>196</v>
      </c>
      <c r="B87" s="1" t="s">
        <v>197</v>
      </c>
      <c r="C87" s="1" t="s">
        <v>14</v>
      </c>
      <c r="D87" s="2">
        <v>234494</v>
      </c>
      <c r="E87" s="3">
        <v>4</v>
      </c>
      <c r="F87" s="10">
        <v>64</v>
      </c>
    </row>
    <row r="88" spans="1:6" x14ac:dyDescent="0.35">
      <c r="A88" s="9" t="s">
        <v>198</v>
      </c>
      <c r="B88" s="1" t="s">
        <v>199</v>
      </c>
      <c r="C88" s="1" t="s">
        <v>101</v>
      </c>
      <c r="D88" s="2">
        <v>238154</v>
      </c>
      <c r="E88" s="3">
        <v>4</v>
      </c>
      <c r="F88" s="10">
        <v>33</v>
      </c>
    </row>
    <row r="89" spans="1:6" x14ac:dyDescent="0.35">
      <c r="A89" s="9" t="s">
        <v>200</v>
      </c>
      <c r="B89" s="1" t="s">
        <v>201</v>
      </c>
      <c r="C89" s="1" t="s">
        <v>173</v>
      </c>
      <c r="D89" s="2">
        <v>181203</v>
      </c>
      <c r="E89" s="3">
        <v>3.8</v>
      </c>
      <c r="F89" s="10">
        <v>29</v>
      </c>
    </row>
    <row r="90" spans="1:6" x14ac:dyDescent="0.35">
      <c r="A90" s="9" t="s">
        <v>202</v>
      </c>
      <c r="B90" s="1" t="s">
        <v>203</v>
      </c>
      <c r="C90" s="1" t="s">
        <v>68</v>
      </c>
      <c r="D90" s="2">
        <v>191768</v>
      </c>
      <c r="E90" s="3">
        <v>3</v>
      </c>
      <c r="F90" s="10">
        <v>27</v>
      </c>
    </row>
    <row r="91" spans="1:6" x14ac:dyDescent="0.35">
      <c r="A91" s="9" t="s">
        <v>204</v>
      </c>
      <c r="B91" s="1" t="s">
        <v>205</v>
      </c>
      <c r="C91" s="1" t="s">
        <v>16</v>
      </c>
      <c r="D91" s="2">
        <v>380873</v>
      </c>
      <c r="E91" s="3">
        <v>5.66</v>
      </c>
      <c r="F91" s="10">
        <v>19</v>
      </c>
    </row>
    <row r="92" spans="1:6" x14ac:dyDescent="0.35">
      <c r="A92" s="9" t="s">
        <v>206</v>
      </c>
      <c r="B92" s="1" t="s">
        <v>105</v>
      </c>
      <c r="C92" s="1" t="s">
        <v>106</v>
      </c>
      <c r="D92" s="2">
        <v>203402</v>
      </c>
      <c r="E92" s="3">
        <v>3</v>
      </c>
      <c r="F92" s="10">
        <v>24</v>
      </c>
    </row>
    <row r="93" spans="1:6" x14ac:dyDescent="0.35">
      <c r="A93" s="9" t="s">
        <v>207</v>
      </c>
      <c r="B93" s="1" t="s">
        <v>208</v>
      </c>
      <c r="C93" s="1" t="s">
        <v>39</v>
      </c>
      <c r="D93" s="2">
        <v>913309</v>
      </c>
      <c r="E93" s="3">
        <v>13</v>
      </c>
      <c r="F93" s="10">
        <v>51</v>
      </c>
    </row>
    <row r="94" spans="1:6" x14ac:dyDescent="0.35">
      <c r="A94" s="9" t="s">
        <v>209</v>
      </c>
      <c r="B94" s="1" t="s">
        <v>29</v>
      </c>
      <c r="C94" s="1" t="s">
        <v>30</v>
      </c>
      <c r="D94" s="2">
        <v>268769</v>
      </c>
      <c r="E94" s="3">
        <v>5</v>
      </c>
      <c r="F94" s="10">
        <v>41</v>
      </c>
    </row>
    <row r="95" spans="1:6" x14ac:dyDescent="0.35">
      <c r="A95" s="9" t="s">
        <v>210</v>
      </c>
      <c r="B95" s="1" t="s">
        <v>210</v>
      </c>
      <c r="C95" s="1" t="s">
        <v>25</v>
      </c>
      <c r="D95" s="2">
        <v>544807</v>
      </c>
      <c r="E95" s="3">
        <v>8</v>
      </c>
      <c r="F95" s="10">
        <v>0</v>
      </c>
    </row>
    <row r="96" spans="1:6" x14ac:dyDescent="0.35">
      <c r="A96" s="9" t="s">
        <v>211</v>
      </c>
      <c r="B96" s="1" t="s">
        <v>212</v>
      </c>
      <c r="C96" s="1" t="s">
        <v>213</v>
      </c>
      <c r="D96" s="2">
        <v>397979</v>
      </c>
      <c r="E96" s="3">
        <v>8</v>
      </c>
      <c r="F96" s="10">
        <v>31</v>
      </c>
    </row>
    <row r="97" spans="1:6" x14ac:dyDescent="0.35">
      <c r="A97" s="9" t="s">
        <v>214</v>
      </c>
      <c r="B97" s="1" t="s">
        <v>82</v>
      </c>
      <c r="C97" s="1" t="s">
        <v>83</v>
      </c>
      <c r="D97" s="2">
        <v>818089</v>
      </c>
      <c r="E97" s="3">
        <v>13</v>
      </c>
      <c r="F97" s="10">
        <f>24+30+26</f>
        <v>80</v>
      </c>
    </row>
    <row r="98" spans="1:6" x14ac:dyDescent="0.35">
      <c r="A98" s="9" t="s">
        <v>215</v>
      </c>
      <c r="B98" s="1" t="s">
        <v>216</v>
      </c>
      <c r="C98" s="1" t="s">
        <v>217</v>
      </c>
      <c r="D98" s="2">
        <v>247213.25</v>
      </c>
      <c r="E98" s="3">
        <v>2.92</v>
      </c>
      <c r="F98" s="10">
        <v>37</v>
      </c>
    </row>
    <row r="99" spans="1:6" x14ac:dyDescent="0.35">
      <c r="A99" s="9" t="s">
        <v>218</v>
      </c>
      <c r="B99" s="1" t="s">
        <v>219</v>
      </c>
      <c r="C99" s="1" t="s">
        <v>51</v>
      </c>
      <c r="D99" s="2">
        <v>178278</v>
      </c>
      <c r="E99" s="3">
        <v>2</v>
      </c>
      <c r="F99" s="10">
        <v>25</v>
      </c>
    </row>
    <row r="100" spans="1:6" x14ac:dyDescent="0.35">
      <c r="A100" s="9" t="s">
        <v>220</v>
      </c>
      <c r="B100" s="1" t="s">
        <v>221</v>
      </c>
      <c r="C100" s="1" t="s">
        <v>222</v>
      </c>
      <c r="D100" s="2">
        <v>236669</v>
      </c>
      <c r="E100" s="3">
        <v>5</v>
      </c>
      <c r="F100" s="10">
        <v>40</v>
      </c>
    </row>
    <row r="101" spans="1:6" ht="14.9" thickBot="1" x14ac:dyDescent="0.4">
      <c r="A101" s="11" t="s">
        <v>223</v>
      </c>
      <c r="B101" s="12" t="s">
        <v>223</v>
      </c>
      <c r="C101" s="12" t="s">
        <v>25</v>
      </c>
      <c r="D101" s="18">
        <v>144436</v>
      </c>
      <c r="E101" s="19">
        <v>2</v>
      </c>
      <c r="F101" s="20">
        <v>29</v>
      </c>
    </row>
    <row r="102" spans="1:6" ht="14.9" thickBot="1" x14ac:dyDescent="0.4">
      <c r="C102" s="17" t="s">
        <v>226</v>
      </c>
      <c r="D102" s="21">
        <f>SUM(D2:D101)</f>
        <v>33588844.75</v>
      </c>
      <c r="E102" s="22">
        <f t="shared" ref="E102:F102" si="0">SUM(E2:E101)</f>
        <v>537.8900000000001</v>
      </c>
      <c r="F102" s="23">
        <f t="shared" si="0"/>
        <v>4251</v>
      </c>
    </row>
    <row r="103" spans="1:6" x14ac:dyDescent="0.35">
      <c r="A103" s="25" t="s">
        <v>225</v>
      </c>
      <c r="B103" s="25"/>
      <c r="C103" s="25"/>
      <c r="D103" s="25"/>
      <c r="E103" s="25"/>
      <c r="F103" s="25"/>
    </row>
  </sheetData>
  <mergeCells count="2">
    <mergeCell ref="B1:C1"/>
    <mergeCell ref="A103:F10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80f3975e33f481fe97baca7ccd9b35cb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03e3afb41eff3dfa651a7f07e55efa4f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684EA3-DDE9-4CF3-839D-12190053B5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66BAB-DB5A-43C7-BD62-719380821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02A84A-1948-4225-AE9B-9F9FF4E5544B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fb373f17-bbdd-4ac6-85b9-cda364fac80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X. Sheeran</dc:creator>
  <cp:lastModifiedBy>Fernanda Otero</cp:lastModifiedBy>
  <dcterms:created xsi:type="dcterms:W3CDTF">2024-08-29T15:14:22Z</dcterms:created>
  <dcterms:modified xsi:type="dcterms:W3CDTF">2024-09-11T09:54:02Z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Series">
    <vt:lpwstr>1;#064|b1a6f12e-0940-4e03-bbdd-f23ce8fc6339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Year">
    <vt:lpwstr>8;#2023|e26f3738-5a0f-4e93-add3-f95999cfe2ea</vt:lpwstr>
  </property>
  <property fmtid="{D5CDD505-2E9C-101B-9397-08002B2CF9AE}" pid="6" name="ge25f6a3ef6f42d4865685f2a74bf8c7">
    <vt:lpwstr/>
  </property>
  <property fmtid="{D5CDD505-2E9C-101B-9397-08002B2CF9AE}" pid="7" name="eDocs_FileTopics">
    <vt:lpwstr>6;#Funds Administration|7e0be1e3-903a-487e-a033-fc63e300767c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2024-09-11T09:52:31Z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840a28da-09ce-4d9f-a344-e1112df5bfbc</vt:lpwstr>
  </property>
  <property fmtid="{D5CDD505-2E9C-101B-9397-08002B2CF9AE}" pid="16" name="MSIP_Label_a276e348-bda2-42ff-85d7-569ad34f2b3a_ContentBits">
    <vt:lpwstr>0</vt:lpwstr>
  </property>
</Properties>
</file>