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yrned03\Desktop\"/>
    </mc:Choice>
  </mc:AlternateContent>
  <bookViews>
    <workbookView xWindow="0" yWindow="0" windowWidth="19200" windowHeight="6550"/>
  </bookViews>
  <sheets>
    <sheet name="Sheet1 (2)" sheetId="2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H15" i="2" s="1"/>
  <c r="H5" i="2"/>
  <c r="G11" i="2"/>
  <c r="G15" i="2" s="1"/>
  <c r="G5" i="2"/>
  <c r="F11" i="2"/>
  <c r="F15" i="2" s="1"/>
  <c r="E11" i="2"/>
  <c r="E15" i="2" s="1"/>
  <c r="F5" i="2"/>
  <c r="E5" i="2"/>
</calcChain>
</file>

<file path=xl/sharedStrings.xml><?xml version="1.0" encoding="utf-8"?>
<sst xmlns="http://schemas.openxmlformats.org/spreadsheetml/2006/main" count="18" uniqueCount="12">
  <si>
    <t>A summary of the major sources of revenue income is as follows:</t>
  </si>
  <si>
    <t>€</t>
  </si>
  <si>
    <t>Grants &amp; Subsidies</t>
  </si>
  <si>
    <t>Contributions from other local authorities</t>
  </si>
  <si>
    <t>Goods &amp; Services</t>
  </si>
  <si>
    <t>Pension Related Deduction</t>
  </si>
  <si>
    <t>Rates</t>
  </si>
  <si>
    <t>Total Income</t>
  </si>
  <si>
    <t>Local Property Tax</t>
  </si>
  <si>
    <t>to include an additional amount equivalent to the PRD income retained by local authorities in 2014.</t>
  </si>
  <si>
    <t>Analysis of Revenue Income</t>
  </si>
  <si>
    <t xml:space="preserve">From 2017 onwards, local authorities no longer retained PRD locally. Accordingly, an upward adjustment was made to the LPT baseline of each local authority,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</si>
</sst>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9">
    <xf numFmtId="0" fontId="0" fillId="0" borderId="0"/>
    <xf numFmtId="0" fontId="3" fillId="0" borderId="0">
      <alignment vertical="top"/>
    </xf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>
      <alignment vertical="top"/>
    </xf>
    <xf numFmtId="9" fontId="3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4" fillId="0" borderId="0" xfId="1" applyFont="1">
      <alignment vertical="top"/>
    </xf>
    <xf numFmtId="0" fontId="5" fillId="0" borderId="0" xfId="1" applyFont="1">
      <alignment vertical="top"/>
    </xf>
    <xf numFmtId="0" fontId="6" fillId="0" borderId="0" xfId="1" applyFont="1">
      <alignment vertical="top"/>
    </xf>
    <xf numFmtId="0" fontId="5" fillId="0" borderId="0" xfId="1" applyFont="1" applyAlignment="1">
      <alignment horizontal="centerContinuous" vertical="top" wrapText="1"/>
    </xf>
    <xf numFmtId="0" fontId="4" fillId="0" borderId="4" xfId="1" applyFont="1" applyFill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1" applyFont="1" applyFill="1">
      <alignment vertical="top"/>
    </xf>
    <xf numFmtId="0" fontId="5" fillId="0" borderId="0" xfId="0" applyFont="1" applyAlignment="1">
      <alignment vertical="top"/>
    </xf>
    <xf numFmtId="0" fontId="4" fillId="0" borderId="1" xfId="1" applyFont="1" applyFill="1" applyBorder="1" applyAlignment="1">
      <alignment horizontal="center"/>
    </xf>
    <xf numFmtId="0" fontId="4" fillId="0" borderId="2" xfId="1" applyFont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3" fontId="5" fillId="0" borderId="4" xfId="1" applyNumberFormat="1" applyFont="1" applyFill="1" applyBorder="1">
      <alignment vertical="top"/>
    </xf>
    <xf numFmtId="3" fontId="5" fillId="0" borderId="0" xfId="1" applyNumberFormat="1" applyFont="1" applyBorder="1">
      <alignment vertical="top"/>
    </xf>
    <xf numFmtId="3" fontId="5" fillId="0" borderId="4" xfId="0" applyNumberFormat="1" applyFont="1" applyFill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3" fontId="5" fillId="0" borderId="5" xfId="0" applyNumberFormat="1" applyFont="1" applyBorder="1" applyAlignment="1">
      <alignment vertical="top"/>
    </xf>
    <xf numFmtId="0" fontId="5" fillId="0" borderId="0" xfId="1" applyFont="1" applyFill="1" applyBorder="1" applyAlignment="1">
      <alignment horizontal="left" vertical="top" wrapText="1"/>
    </xf>
    <xf numFmtId="3" fontId="4" fillId="0" borderId="6" xfId="1" applyNumberFormat="1" applyFont="1" applyFill="1" applyBorder="1">
      <alignment vertical="top"/>
    </xf>
    <xf numFmtId="3" fontId="4" fillId="0" borderId="7" xfId="1" applyNumberFormat="1" applyFont="1" applyBorder="1">
      <alignment vertical="top"/>
    </xf>
    <xf numFmtId="3" fontId="4" fillId="0" borderId="6" xfId="0" applyNumberFormat="1" applyFont="1" applyFill="1" applyBorder="1" applyAlignment="1">
      <alignment vertical="top"/>
    </xf>
    <xf numFmtId="3" fontId="4" fillId="0" borderId="7" xfId="0" applyNumberFormat="1" applyFont="1" applyBorder="1" applyAlignment="1">
      <alignment vertical="top"/>
    </xf>
    <xf numFmtId="3" fontId="4" fillId="0" borderId="8" xfId="0" applyNumberFormat="1" applyFont="1" applyBorder="1" applyAlignment="1">
      <alignment vertical="top"/>
    </xf>
    <xf numFmtId="3" fontId="5" fillId="0" borderId="11" xfId="1" applyNumberFormat="1" applyFont="1" applyFill="1" applyBorder="1">
      <alignment vertical="top"/>
    </xf>
    <xf numFmtId="3" fontId="5" fillId="0" borderId="9" xfId="1" applyNumberFormat="1" applyFont="1" applyBorder="1">
      <alignment vertical="top"/>
    </xf>
    <xf numFmtId="3" fontId="5" fillId="0" borderId="11" xfId="0" applyNumberFormat="1" applyFont="1" applyFill="1" applyBorder="1" applyAlignment="1">
      <alignment vertical="top"/>
    </xf>
    <xf numFmtId="3" fontId="5" fillId="0" borderId="9" xfId="0" applyNumberFormat="1" applyFont="1" applyBorder="1" applyAlignment="1">
      <alignment vertical="top"/>
    </xf>
    <xf numFmtId="3" fontId="5" fillId="0" borderId="10" xfId="0" applyNumberFormat="1" applyFont="1" applyBorder="1" applyAlignment="1">
      <alignment vertical="top"/>
    </xf>
    <xf numFmtId="3" fontId="4" fillId="0" borderId="14" xfId="1" applyNumberFormat="1" applyFont="1" applyFill="1" applyBorder="1">
      <alignment vertical="top"/>
    </xf>
    <xf numFmtId="3" fontId="4" fillId="0" borderId="12" xfId="1" applyNumberFormat="1" applyFont="1" applyBorder="1">
      <alignment vertical="top"/>
    </xf>
    <xf numFmtId="3" fontId="4" fillId="0" borderId="14" xfId="0" applyNumberFormat="1" applyFont="1" applyFill="1" applyBorder="1" applyAlignment="1">
      <alignment vertical="top"/>
    </xf>
    <xf numFmtId="3" fontId="4" fillId="0" borderId="12" xfId="0" applyNumberFormat="1" applyFont="1" applyBorder="1" applyAlignment="1">
      <alignment vertical="top"/>
    </xf>
    <xf numFmtId="3" fontId="4" fillId="0" borderId="13" xfId="0" applyNumberFormat="1" applyFont="1" applyBorder="1" applyAlignment="1">
      <alignment vertical="top"/>
    </xf>
    <xf numFmtId="3" fontId="1" fillId="0" borderId="0" xfId="0" applyNumberFormat="1" applyFont="1"/>
  </cellXfs>
  <cellStyles count="9">
    <cellStyle name="Comma 2" xfId="3"/>
    <cellStyle name="Comma 3" xfId="2"/>
    <cellStyle name="Normal" xfId="0" builtinId="0"/>
    <cellStyle name="Normal 2" xfId="4"/>
    <cellStyle name="Normal 2 2" xfId="5"/>
    <cellStyle name="Normal 3" xfId="6"/>
    <cellStyle name="Normal 4" xfId="7"/>
    <cellStyle name="Normal 5" xfId="1"/>
    <cellStyle name="Percent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INANC_L\COMMON\Financial%20Reporting\Annual%20Financial%20Statements\2015\Audited%20AFS%20Material%202015\Electronic%20Copies\AFS2015%20for%2031%20LA's%2005.05.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INANC_L\COMMON\Financial%20Reporting\Annual%20Financial%20Statements\2016\AFS2016%20Audited%20for%2031%20LA'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INANC_L\COMMON\Financial%20Reporting\Annual%20Financial%20Statements\2017\Audited\Electronic%20Copy\AFS2017%20Amalgamated%20AFS%20for%2031%20LA's%20as%20at%2028.1.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_options"/>
      <sheetName val="_control"/>
      <sheetName val="BSFACE"/>
      <sheetName val="Front Page"/>
      <sheetName val="Contents"/>
      <sheetName val="Financial Review"/>
      <sheetName val="Certification"/>
      <sheetName val="Opinion"/>
      <sheetName val="Acting Policies"/>
      <sheetName val="Title Page"/>
      <sheetName val="I&amp;E"/>
      <sheetName val="Balance Sheet"/>
      <sheetName val="Funds Flow Statement"/>
      <sheetName val="Funds Flow Internal Detail"/>
      <sheetName val="NOTE1"/>
      <sheetName val="NOTE2-3"/>
      <sheetName val="NOTE4-5"/>
      <sheetName val="NOTE6-7"/>
      <sheetName val="NOTE8-9"/>
      <sheetName val="NOTE10"/>
      <sheetName val="NOTE11-13"/>
      <sheetName val="NOTE14-15"/>
      <sheetName val="NOTE16"/>
      <sheetName val="NOTE17-20"/>
      <sheetName val="NOTE21-22"/>
      <sheetName val="Title Page App"/>
      <sheetName val="APP1"/>
      <sheetName val="APP2"/>
      <sheetName val="APP3"/>
      <sheetName val="APP4"/>
      <sheetName val="APP5"/>
      <sheetName val="APP6"/>
      <sheetName val="APP7"/>
      <sheetName val="APP8"/>
      <sheetName val="APP9"/>
      <sheetName val="AFS Checks"/>
      <sheetName val="Version"/>
    </sheetNames>
    <sheetDataSet>
      <sheetData sheetId="0">
        <row r="7">
          <cell r="D7">
            <v>2015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_options"/>
      <sheetName val="_control"/>
      <sheetName val="BSFACE"/>
      <sheetName val="Front Page"/>
      <sheetName val="Contents"/>
      <sheetName val="Financial Review"/>
      <sheetName val="Certification"/>
      <sheetName val="Opinion"/>
      <sheetName val="Acting Policies"/>
      <sheetName val="Title Page"/>
      <sheetName val="I&amp;E"/>
      <sheetName val="Balance Sheet"/>
      <sheetName val="Funds Flow Statement"/>
      <sheetName val="Funds Flow Internal Detail"/>
      <sheetName val="NOTE1"/>
      <sheetName val="NOTE2-3"/>
      <sheetName val="NOTE4-5"/>
      <sheetName val="NOTE6-7"/>
      <sheetName val="NOTE8-9"/>
      <sheetName val="NOTE10"/>
      <sheetName val="NOTE11-13"/>
      <sheetName val="NOTE14-15"/>
      <sheetName val="NOTE16"/>
      <sheetName val="NOTE17-20"/>
      <sheetName val="NOTE21-22"/>
      <sheetName val="Title Page App"/>
      <sheetName val="APP1"/>
      <sheetName val="APP2"/>
      <sheetName val="APP3"/>
      <sheetName val="APP4"/>
      <sheetName val="APP5"/>
      <sheetName val="APP6"/>
      <sheetName val="APP7"/>
      <sheetName val="APP8"/>
      <sheetName val="AFS Checks"/>
      <sheetName val="Version"/>
    </sheetNames>
    <sheetDataSet>
      <sheetData sheetId="0">
        <row r="7">
          <cell r="D7">
            <v>2016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_options"/>
      <sheetName val="_control"/>
      <sheetName val="BSFACE"/>
      <sheetName val="Front Page"/>
      <sheetName val="Contents"/>
      <sheetName val="Financial Review"/>
      <sheetName val="Certification"/>
      <sheetName val="Opinion"/>
      <sheetName val="Acting Policies"/>
      <sheetName val="Title Page"/>
      <sheetName val="I&amp;E"/>
      <sheetName val="Balance Sheet"/>
      <sheetName val="Funds Flow Statement"/>
      <sheetName val="Funds Flow Internal Detail"/>
      <sheetName val="NOTE1"/>
      <sheetName val="NOTE2-3"/>
      <sheetName val="NOTE4-5"/>
      <sheetName val="NOTE6-7"/>
      <sheetName val="NOTE8-9"/>
      <sheetName val="NOTE10"/>
      <sheetName val="NOTE11-13"/>
      <sheetName val="NOTE14-15"/>
      <sheetName val="NOTE16"/>
      <sheetName val="NOTE17-20"/>
      <sheetName val="NOTE21-22"/>
      <sheetName val="Title Page App"/>
      <sheetName val="APP1"/>
      <sheetName val="APP2"/>
      <sheetName val="APP3"/>
      <sheetName val="APP4"/>
      <sheetName val="APP5"/>
      <sheetName val="APP6"/>
      <sheetName val="APP7"/>
      <sheetName val="APP8"/>
      <sheetName val="AFS Checks"/>
      <sheetName val="Version"/>
    </sheetNames>
    <sheetDataSet>
      <sheetData sheetId="0">
        <row r="7">
          <cell r="D7">
            <v>2017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topLeftCell="A4" workbookViewId="0">
      <selection activeCell="C18" sqref="C18"/>
    </sheetView>
  </sheetViews>
  <sheetFormatPr defaultRowHeight="14.5" x14ac:dyDescent="0.35"/>
  <cols>
    <col min="1" max="1" width="26.08984375" style="1" customWidth="1"/>
    <col min="2" max="2" width="13.08984375" style="1" customWidth="1"/>
    <col min="3" max="3" width="14.7265625" style="1" bestFit="1" customWidth="1"/>
    <col min="4" max="4" width="13.1796875" style="1" customWidth="1"/>
    <col min="5" max="5" width="13.26953125" style="1" customWidth="1"/>
    <col min="6" max="6" width="14.08984375" style="1" customWidth="1"/>
    <col min="7" max="7" width="15.1796875" style="1" customWidth="1"/>
    <col min="8" max="8" width="12.90625" style="1" customWidth="1"/>
    <col min="9" max="16384" width="8.7265625" style="1"/>
  </cols>
  <sheetData>
    <row r="1" spans="1:8" x14ac:dyDescent="0.35">
      <c r="A1" s="2" t="s">
        <v>10</v>
      </c>
      <c r="B1" s="3"/>
      <c r="C1" s="3"/>
    </row>
    <row r="2" spans="1:8" x14ac:dyDescent="0.35">
      <c r="A2" s="2"/>
      <c r="B2" s="3"/>
      <c r="C2" s="3"/>
    </row>
    <row r="3" spans="1:8" ht="43.5" x14ac:dyDescent="0.35">
      <c r="A3" s="5" t="s">
        <v>0</v>
      </c>
      <c r="B3" s="3"/>
      <c r="C3" s="3"/>
    </row>
    <row r="5" spans="1:8" x14ac:dyDescent="0.35">
      <c r="A5" s="4"/>
      <c r="B5" s="12">
        <v>2020</v>
      </c>
      <c r="C5" s="13">
        <v>2019</v>
      </c>
      <c r="D5" s="13">
        <v>2018</v>
      </c>
      <c r="E5" s="14">
        <f>[3]NOTES!$D$7</f>
        <v>2017</v>
      </c>
      <c r="F5" s="15">
        <f>+[3]NOTES!$D$7-1</f>
        <v>2016</v>
      </c>
      <c r="G5" s="15">
        <f>+[2]NOTES!$D$7-1</f>
        <v>2015</v>
      </c>
      <c r="H5" s="16">
        <f>+[1]NOTES!$D$7-1</f>
        <v>2014</v>
      </c>
    </row>
    <row r="6" spans="1:8" x14ac:dyDescent="0.35">
      <c r="A6" s="3"/>
      <c r="B6" s="6" t="s">
        <v>1</v>
      </c>
      <c r="C6" s="7" t="s">
        <v>1</v>
      </c>
      <c r="D6" s="7" t="s">
        <v>1</v>
      </c>
      <c r="E6" s="8" t="s">
        <v>1</v>
      </c>
      <c r="F6" s="9" t="s">
        <v>1</v>
      </c>
      <c r="G6" s="9" t="s">
        <v>1</v>
      </c>
      <c r="H6" s="17" t="s">
        <v>1</v>
      </c>
    </row>
    <row r="7" spans="1:8" x14ac:dyDescent="0.35">
      <c r="A7" s="3" t="s">
        <v>2</v>
      </c>
      <c r="B7" s="18">
        <v>3637981089.2499995</v>
      </c>
      <c r="C7" s="19">
        <v>1839432856.3799994</v>
      </c>
      <c r="D7" s="19">
        <v>1580763713.53</v>
      </c>
      <c r="E7" s="20">
        <v>1250901609.1000004</v>
      </c>
      <c r="F7" s="21">
        <v>1120440436.4799998</v>
      </c>
      <c r="G7" s="21">
        <v>878429163.25000024</v>
      </c>
      <c r="H7" s="22">
        <v>871647530.03999996</v>
      </c>
    </row>
    <row r="8" spans="1:8" ht="29" x14ac:dyDescent="0.35">
      <c r="A8" s="23" t="s">
        <v>3</v>
      </c>
      <c r="B8" s="18">
        <v>120015095.96000002</v>
      </c>
      <c r="C8" s="19">
        <v>120230710.56999999</v>
      </c>
      <c r="D8" s="19">
        <v>107825470.71000001</v>
      </c>
      <c r="E8" s="20">
        <v>104713188.85000002</v>
      </c>
      <c r="F8" s="21">
        <v>102494445.07999997</v>
      </c>
      <c r="G8" s="21">
        <v>94092726.829999968</v>
      </c>
      <c r="H8" s="22">
        <v>107678440.01999998</v>
      </c>
    </row>
    <row r="9" spans="1:8" x14ac:dyDescent="0.35">
      <c r="A9" s="10" t="s">
        <v>4</v>
      </c>
      <c r="B9" s="18">
        <v>1369636506.8799996</v>
      </c>
      <c r="C9" s="19">
        <v>1401926732.9800003</v>
      </c>
      <c r="D9" s="19">
        <v>1354594788.7899997</v>
      </c>
      <c r="E9" s="20">
        <v>1290395074.1100001</v>
      </c>
      <c r="F9" s="21">
        <v>1251529920.6899998</v>
      </c>
      <c r="G9" s="21">
        <v>1210022815.6499999</v>
      </c>
      <c r="H9" s="22">
        <v>1287654201.28</v>
      </c>
    </row>
    <row r="10" spans="1:8" x14ac:dyDescent="0.35">
      <c r="A10" s="10"/>
      <c r="B10" s="18"/>
      <c r="C10" s="19"/>
      <c r="D10" s="19"/>
      <c r="E10" s="20"/>
      <c r="F10" s="21"/>
      <c r="G10" s="21"/>
      <c r="H10" s="22"/>
    </row>
    <row r="11" spans="1:8" x14ac:dyDescent="0.35">
      <c r="B11" s="24">
        <v>5127632692.0899992</v>
      </c>
      <c r="C11" s="25">
        <v>3361590299.9299994</v>
      </c>
      <c r="D11" s="25">
        <v>3043183973.0299997</v>
      </c>
      <c r="E11" s="26">
        <f>SUM(E7:E9)</f>
        <v>2646009872.0600004</v>
      </c>
      <c r="F11" s="27">
        <f>SUM(F7:F9)</f>
        <v>2474464802.2499995</v>
      </c>
      <c r="G11" s="27">
        <f>SUM(G7:G9)</f>
        <v>2182544705.73</v>
      </c>
      <c r="H11" s="28">
        <f>SUM(H7:H9)</f>
        <v>2266980171.3400002</v>
      </c>
    </row>
    <row r="12" spans="1:8" x14ac:dyDescent="0.35">
      <c r="A12" s="3" t="s">
        <v>8</v>
      </c>
      <c r="B12" s="18">
        <v>410227880.13999999</v>
      </c>
      <c r="C12" s="19">
        <v>394229040.47000003</v>
      </c>
      <c r="D12" s="19">
        <v>395877068.5</v>
      </c>
      <c r="E12" s="20">
        <v>392547195.1099999</v>
      </c>
      <c r="F12" s="21">
        <v>311515895.60000002</v>
      </c>
      <c r="G12" s="21">
        <v>315523130.65000004</v>
      </c>
      <c r="H12" s="22">
        <v>281422468.95000005</v>
      </c>
    </row>
    <row r="13" spans="1:8" x14ac:dyDescent="0.35">
      <c r="A13" s="11" t="s">
        <v>5</v>
      </c>
      <c r="B13" s="18"/>
      <c r="C13" s="19"/>
      <c r="D13" s="19"/>
      <c r="E13" s="20">
        <v>0</v>
      </c>
      <c r="F13" s="21">
        <v>52830615.259999998</v>
      </c>
      <c r="G13" s="21">
        <v>70618016.089999989</v>
      </c>
      <c r="H13" s="22">
        <v>73539898.149999991</v>
      </c>
    </row>
    <row r="14" spans="1:8" x14ac:dyDescent="0.35">
      <c r="A14" s="3" t="s">
        <v>6</v>
      </c>
      <c r="B14" s="29">
        <v>1659379183.8699996</v>
      </c>
      <c r="C14" s="30">
        <v>1550153768.8800001</v>
      </c>
      <c r="D14" s="30">
        <v>1510086898.52</v>
      </c>
      <c r="E14" s="31">
        <v>1476063972.2099996</v>
      </c>
      <c r="F14" s="32">
        <v>1467969515.6299999</v>
      </c>
      <c r="G14" s="32">
        <v>1496078202.8200002</v>
      </c>
      <c r="H14" s="33">
        <v>1500231893.3699999</v>
      </c>
    </row>
    <row r="15" spans="1:8" ht="15" thickBot="1" x14ac:dyDescent="0.4">
      <c r="A15" s="2" t="s">
        <v>7</v>
      </c>
      <c r="B15" s="34">
        <v>7197239756.0999994</v>
      </c>
      <c r="C15" s="35">
        <v>5305973109.2799988</v>
      </c>
      <c r="D15" s="35">
        <v>4949147940.0499992</v>
      </c>
      <c r="E15" s="36">
        <f>SUM(E11:E14)</f>
        <v>4514621039.3799992</v>
      </c>
      <c r="F15" s="37">
        <f>SUM(F11:F14)</f>
        <v>4306780828.7399998</v>
      </c>
      <c r="G15" s="37">
        <f>SUM(G11:G14)</f>
        <v>4064764055.2900004</v>
      </c>
      <c r="H15" s="38">
        <f>SUM(H11:H14)</f>
        <v>4122174431.8099999</v>
      </c>
    </row>
    <row r="16" spans="1:8" ht="15" thickTop="1" x14ac:dyDescent="0.35">
      <c r="A16" s="3"/>
      <c r="B16" s="3"/>
      <c r="C16" s="3"/>
      <c r="D16" s="3"/>
    </row>
    <row r="17" spans="1:8" x14ac:dyDescent="0.35">
      <c r="A17" s="10" t="s">
        <v>11</v>
      </c>
    </row>
    <row r="18" spans="1:8" x14ac:dyDescent="0.35">
      <c r="A18" s="10" t="s">
        <v>9</v>
      </c>
    </row>
    <row r="21" spans="1:8" x14ac:dyDescent="0.35">
      <c r="B21" s="39"/>
      <c r="E21" s="39"/>
      <c r="F21" s="39"/>
      <c r="G21" s="39"/>
      <c r="H21" s="39"/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F8D5A13473A0489F58D4B4392684FB" ma:contentTypeVersion="0" ma:contentTypeDescription="Create a new document." ma:contentTypeScope="" ma:versionID="358c8d8e67f03ec9e5dd93cd4729703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fcf742abcdb89cd1268bbd527ed5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837FA7-A4A5-43AA-9FEE-B469E05953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788581B-664D-4A19-A611-1537AD00600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D08C7FB-D5B2-4226-B000-C9AF84DBC8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Company>PER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Byrne (Housing)</dc:creator>
  <cp:lastModifiedBy>Deborah Byrne (Housing)</cp:lastModifiedBy>
  <cp:lastPrinted>2022-07-22T15:40:29Z</cp:lastPrinted>
  <dcterms:created xsi:type="dcterms:W3CDTF">2022-07-22T09:43:26Z</dcterms:created>
  <dcterms:modified xsi:type="dcterms:W3CDTF">2022-07-22T15:41:34Z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0x01010008F8D5A13473A0489F58D4B4392684FB</vt:lpwstr>
  </property>
</Properties>
</file>