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385" yWindow="-15" windowWidth="14430" windowHeight="12855" activeTab="3"/>
  </bookViews>
  <sheets>
    <sheet name="Vote" sheetId="1" r:id="rId1"/>
    <sheet name="LGF" sheetId="2" r:id="rId2"/>
    <sheet name="Env F" sheetId="3" r:id="rId3"/>
    <sheet name="Totals" sheetId="4" r:id="rId4"/>
  </sheets>
  <calcPr calcId="152510"/>
</workbook>
</file>

<file path=xl/calcChain.xml><?xml version="1.0" encoding="utf-8"?>
<calcChain xmlns="http://schemas.openxmlformats.org/spreadsheetml/2006/main">
  <c r="I33" i="2" l="1"/>
  <c r="J33" i="2"/>
  <c r="J33" i="1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2" i="4"/>
  <c r="I33" i="1"/>
  <c r="I33" i="4"/>
  <c r="B11" i="4"/>
  <c r="C11" i="4"/>
  <c r="D11" i="4"/>
  <c r="E11" i="4"/>
  <c r="F11" i="4"/>
  <c r="G11" i="4"/>
  <c r="H11" i="4"/>
  <c r="H33" i="1"/>
  <c r="H3" i="4"/>
  <c r="H4" i="4"/>
  <c r="H5" i="4"/>
  <c r="H6" i="4"/>
  <c r="H7" i="4"/>
  <c r="H8" i="4"/>
  <c r="H9" i="4"/>
  <c r="H10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2" i="4"/>
  <c r="H33" i="4"/>
  <c r="H33" i="2"/>
  <c r="F3" i="4"/>
  <c r="G3" i="4"/>
  <c r="F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G2" i="4"/>
  <c r="G33" i="1"/>
  <c r="G33" i="3"/>
  <c r="G33" i="2"/>
  <c r="G33" i="4"/>
  <c r="B33" i="2"/>
  <c r="C33" i="2"/>
  <c r="D33" i="2"/>
  <c r="E33" i="2"/>
  <c r="F33" i="2"/>
  <c r="B33" i="3"/>
  <c r="C33" i="3"/>
  <c r="D33" i="3"/>
  <c r="E33" i="3"/>
  <c r="F33" i="3"/>
  <c r="B33" i="1"/>
  <c r="C33" i="1"/>
  <c r="D33" i="1"/>
  <c r="E33" i="1"/>
  <c r="F33" i="1"/>
  <c r="B3" i="4"/>
  <c r="C3" i="4"/>
  <c r="D3" i="4"/>
  <c r="E3" i="4"/>
  <c r="B4" i="4"/>
  <c r="C4" i="4"/>
  <c r="D4" i="4"/>
  <c r="E4" i="4"/>
  <c r="B5" i="4"/>
  <c r="C5" i="4"/>
  <c r="D5" i="4"/>
  <c r="E5" i="4"/>
  <c r="B6" i="4"/>
  <c r="C6" i="4"/>
  <c r="D6" i="4"/>
  <c r="E6" i="4"/>
  <c r="B7" i="4"/>
  <c r="C7" i="4"/>
  <c r="D7" i="4"/>
  <c r="E7" i="4"/>
  <c r="B8" i="4"/>
  <c r="C8" i="4"/>
  <c r="D8" i="4"/>
  <c r="E8" i="4"/>
  <c r="B9" i="4"/>
  <c r="C9" i="4"/>
  <c r="D9" i="4"/>
  <c r="E9" i="4"/>
  <c r="B10" i="4"/>
  <c r="C10" i="4"/>
  <c r="D10" i="4"/>
  <c r="E10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2" i="4"/>
  <c r="C2" i="4"/>
  <c r="D2" i="4"/>
  <c r="E2" i="4"/>
  <c r="F2" i="4"/>
  <c r="F33" i="4"/>
  <c r="E33" i="4"/>
  <c r="C33" i="4"/>
  <c r="D33" i="4"/>
  <c r="B33" i="4"/>
</calcChain>
</file>

<file path=xl/sharedStrings.xml><?xml version="1.0" encoding="utf-8"?>
<sst xmlns="http://schemas.openxmlformats.org/spreadsheetml/2006/main" count="160" uniqueCount="47">
  <si>
    <t>LOCAL AUTHORITY</t>
  </si>
  <si>
    <t>Dec
2011
Year to Date
ACTUALS</t>
  </si>
  <si>
    <t>Dec
2012
Year to Date
ACTUALS</t>
  </si>
  <si>
    <t>Dec
2013
Year to Date
ACTUALS</t>
  </si>
  <si>
    <t>Dec
2014
Year to Date
ACTUALS</t>
  </si>
  <si>
    <t>Dec
2015
Year to Date
ACTUALS</t>
  </si>
  <si>
    <t>Dec
2016
Year to Date
ACTUALS</t>
  </si>
  <si>
    <t>Dec
2017
Year to Date
ACTUALS</t>
  </si>
  <si>
    <t>Dec
2018
Year to Date
ACTUALS</t>
  </si>
  <si>
    <t xml:space="preserve">
to 30 Aug 2019
ACTUALS</t>
  </si>
  <si>
    <t>CARLOW</t>
  </si>
  <si>
    <t>CAVAN</t>
  </si>
  <si>
    <t>CLARE</t>
  </si>
  <si>
    <t>CORK CITY</t>
  </si>
  <si>
    <t>CORK COUNTY</t>
  </si>
  <si>
    <t>DONEGAL</t>
  </si>
  <si>
    <t>DLR</t>
  </si>
  <si>
    <t>DUBLIN</t>
  </si>
  <si>
    <t>FINGAL</t>
  </si>
  <si>
    <t>S. DUBLIN</t>
  </si>
  <si>
    <t>GALWAY CITY</t>
  </si>
  <si>
    <t>GALWAY COUNTY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</si>
  <si>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</si>
  <si>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</si>
  <si>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</si>
  <si>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</si>
  <si>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</si>
  <si>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</si>
  <si>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</si>
  <si>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</si>
  <si>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</si>
  <si>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</si>
  <si>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</si>
  <si>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</si>
  <si>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</si>
  <si>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</si>
  <si>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</si>
  <si>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</si>
  <si>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</si>
  <si>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</si>
  <si>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</si>
  <si>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TOTALS</t>
  </si>
  <si>
    <t>DUBLIN CITY</t>
  </si>
  <si>
    <t xml:space="preserve"> 2016</t>
  </si>
  <si>
    <t xml:space="preserve"> 2017</t>
  </si>
  <si>
    <t xml:space="preserve"> 2018</t>
  </si>
  <si>
    <t>To 30 Aug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</si>
</sst>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rgb="FFFF000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indexed="8"/>
      <name val="Calibri"/>
    </font>
    <font>
      <sz val="11"/>
      <color rgb="FF000000"/>
      <name val="Calibri"/>
    </font>
    <font>
      <sz val="11"/>
      <name val="Calibri"/>
    </font>
    <font>
      <b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49" fontId="8" fillId="4" borderId="0" xfId="0" applyNumberFormat="1" applyFont="1" applyFill="1" applyAlignment="1">
      <alignment horizontal="center" vertical="center" wrapText="1"/>
    </xf>
    <xf numFmtId="0" fontId="0" fillId="5" borderId="0" xfId="0" applyFill="1"/>
    <xf numFmtId="0" fontId="4" fillId="5" borderId="0" xfId="0" applyFont="1" applyFill="1"/>
    <xf numFmtId="0" fontId="1" fillId="5" borderId="0" xfId="0" applyFont="1" applyFill="1"/>
    <xf numFmtId="0" fontId="0" fillId="3" borderId="0" xfId="0" applyFill="1"/>
    <xf numFmtId="0" fontId="4" fillId="3" borderId="0" xfId="0" applyFont="1" applyFill="1"/>
    <xf numFmtId="0" fontId="2" fillId="5" borderId="0" xfId="0" applyFont="1" applyFill="1"/>
    <xf numFmtId="0" fontId="4" fillId="6" borderId="0" xfId="0" applyFont="1" applyFill="1"/>
    <xf numFmtId="39" fontId="5" fillId="3" borderId="3" xfId="0" applyNumberFormat="1" applyFont="1" applyFill="1" applyBorder="1" applyAlignment="1">
      <alignment horizontal="left" vertical="center"/>
    </xf>
    <xf numFmtId="39" fontId="5" fillId="5" borderId="3" xfId="0" applyNumberFormat="1" applyFont="1" applyFill="1" applyBorder="1" applyAlignment="1">
      <alignment horizontal="left" vertical="center"/>
    </xf>
    <xf numFmtId="39" fontId="6" fillId="5" borderId="3" xfId="0" applyNumberFormat="1" applyFont="1" applyFill="1" applyBorder="1" applyAlignment="1">
      <alignment horizontal="left" vertical="center"/>
    </xf>
    <xf numFmtId="39" fontId="6" fillId="3" borderId="3" xfId="0" applyNumberFormat="1" applyFont="1" applyFill="1" applyBorder="1" applyAlignment="1">
      <alignment horizontal="left" vertical="center"/>
    </xf>
    <xf numFmtId="39" fontId="5" fillId="5" borderId="4" xfId="0" applyNumberFormat="1" applyFont="1" applyFill="1" applyBorder="1" applyAlignment="1">
      <alignment horizontal="left" vertical="center"/>
    </xf>
    <xf numFmtId="39" fontId="5" fillId="6" borderId="5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164" fontId="9" fillId="6" borderId="2" xfId="0" applyNumberFormat="1" applyFont="1" applyFill="1" applyBorder="1"/>
    <xf numFmtId="0" fontId="9" fillId="0" borderId="0" xfId="0" applyFont="1" applyFill="1"/>
    <xf numFmtId="43" fontId="0" fillId="3" borderId="0" xfId="1" applyFont="1" applyFill="1"/>
    <xf numFmtId="43" fontId="11" fillId="3" borderId="0" xfId="1" applyFont="1" applyFill="1"/>
    <xf numFmtId="43" fontId="11" fillId="5" borderId="0" xfId="1" applyFont="1" applyFill="1"/>
    <xf numFmtId="43" fontId="11" fillId="0" borderId="0" xfId="1" applyFont="1"/>
    <xf numFmtId="39" fontId="12" fillId="3" borderId="2" xfId="0" applyNumberFormat="1" applyFont="1" applyFill="1" applyBorder="1" applyAlignment="1">
      <alignment horizontal="right" vertical="center"/>
    </xf>
    <xf numFmtId="39" fontId="13" fillId="5" borderId="2" xfId="0" applyNumberFormat="1" applyFont="1" applyFill="1" applyBorder="1" applyAlignment="1">
      <alignment horizontal="right" vertical="center"/>
    </xf>
    <xf numFmtId="39" fontId="13" fillId="3" borderId="2" xfId="0" applyNumberFormat="1" applyFont="1" applyFill="1" applyBorder="1" applyAlignment="1">
      <alignment horizontal="right" vertical="center"/>
    </xf>
    <xf numFmtId="39" fontId="14" fillId="3" borderId="2" xfId="0" applyNumberFormat="1" applyFont="1" applyFill="1" applyBorder="1" applyAlignment="1">
      <alignment horizontal="right" vertical="center"/>
    </xf>
    <xf numFmtId="39" fontId="12" fillId="5" borderId="2" xfId="0" applyNumberFormat="1" applyFont="1" applyFill="1" applyBorder="1" applyAlignment="1">
      <alignment horizontal="right" vertical="center"/>
    </xf>
    <xf numFmtId="39" fontId="14" fillId="5" borderId="2" xfId="0" applyNumberFormat="1" applyFont="1" applyFill="1" applyBorder="1" applyAlignment="1">
      <alignment horizontal="right" vertical="center"/>
    </xf>
    <xf numFmtId="39" fontId="15" fillId="6" borderId="2" xfId="0" applyNumberFormat="1" applyFont="1" applyFill="1" applyBorder="1"/>
    <xf numFmtId="0" fontId="11" fillId="3" borderId="0" xfId="0" applyFont="1" applyFill="1"/>
    <xf numFmtId="0" fontId="11" fillId="5" borderId="0" xfId="0" applyFont="1" applyFill="1"/>
    <xf numFmtId="0" fontId="11" fillId="0" borderId="0" xfId="0" applyFont="1"/>
    <xf numFmtId="164" fontId="0" fillId="3" borderId="2" xfId="0" applyNumberFormat="1" applyFont="1" applyFill="1" applyBorder="1"/>
    <xf numFmtId="164" fontId="0" fillId="5" borderId="2" xfId="0" applyNumberFormat="1" applyFont="1" applyFill="1" applyBorder="1"/>
    <xf numFmtId="164" fontId="0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pane ySplit="1" topLeftCell="A2" activePane="bottomLeft" state="frozen"/>
      <selection pane="bottomLeft" activeCell="B1" sqref="B1:D1048576"/>
    </sheetView>
  </sheetViews>
  <sheetFormatPr defaultColWidth="17" defaultRowHeight="15"/>
  <cols>
    <col min="1" max="1" width="19.28515625" style="3" customWidth="1"/>
    <col min="2" max="9" width="17" customWidth="1"/>
  </cols>
  <sheetData>
    <row r="1" spans="1:10" s="5" customFormat="1" ht="38.25" customHeight="1">
      <c r="A1" s="6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s="12" customFormat="1">
      <c r="A2" s="16" t="s">
        <v>10</v>
      </c>
      <c r="B2" s="31">
        <v>22686228.300000001</v>
      </c>
      <c r="C2" s="31">
        <v>19914830.98</v>
      </c>
      <c r="D2" s="31">
        <v>11950531.880000001</v>
      </c>
      <c r="E2" s="31">
        <v>13014244.16</v>
      </c>
      <c r="F2" s="31">
        <v>11296321.48</v>
      </c>
      <c r="G2" s="31">
        <v>13026204.52</v>
      </c>
      <c r="H2" s="36">
        <v>18395673.219999999</v>
      </c>
      <c r="I2" s="26">
        <v>23758027.84</v>
      </c>
      <c r="J2" s="26">
        <v>16584698.07</v>
      </c>
    </row>
    <row r="3" spans="1:10" s="9" customFormat="1" ht="15" customHeight="1">
      <c r="A3" s="17" t="s">
        <v>11</v>
      </c>
      <c r="B3" s="30">
        <v>10915157.32</v>
      </c>
      <c r="C3" s="30">
        <v>10400730.91</v>
      </c>
      <c r="D3" s="30">
        <v>15184615.130000001</v>
      </c>
      <c r="E3" s="30">
        <v>8185587.3099999996</v>
      </c>
      <c r="F3" s="30">
        <v>10290437.279999999</v>
      </c>
      <c r="G3" s="30">
        <v>8799462.0399999991</v>
      </c>
      <c r="H3" s="37">
        <v>10527807.970000001</v>
      </c>
      <c r="I3" s="27">
        <v>18925895.039999999</v>
      </c>
      <c r="J3" s="27">
        <v>7444313.3600000003</v>
      </c>
    </row>
    <row r="4" spans="1:10">
      <c r="A4" s="16" t="s">
        <v>12</v>
      </c>
      <c r="B4" s="31">
        <v>21284723.449999999</v>
      </c>
      <c r="C4" s="31">
        <v>13038849.890000001</v>
      </c>
      <c r="D4" s="31">
        <v>14597928.529999999</v>
      </c>
      <c r="E4" s="31">
        <v>15975567.35</v>
      </c>
      <c r="F4" s="31">
        <v>15279672.33</v>
      </c>
      <c r="G4" s="31">
        <v>12137852.76</v>
      </c>
      <c r="H4" s="38">
        <v>23067916.640000001</v>
      </c>
      <c r="I4" s="28">
        <v>31354479.670000002</v>
      </c>
      <c r="J4" s="28">
        <v>17974689.559999999</v>
      </c>
    </row>
    <row r="5" spans="1:10" s="9" customFormat="1">
      <c r="A5" s="18" t="s">
        <v>13</v>
      </c>
      <c r="B5" s="30">
        <v>38240305.469999999</v>
      </c>
      <c r="C5" s="30">
        <v>34529360.200000003</v>
      </c>
      <c r="D5" s="30">
        <v>32432863.52</v>
      </c>
      <c r="E5" s="30">
        <v>27083823.100000001</v>
      </c>
      <c r="F5" s="30">
        <v>53968282.079999998</v>
      </c>
      <c r="G5" s="30">
        <v>59506398.380000003</v>
      </c>
      <c r="H5" s="37">
        <v>47606481.560000002</v>
      </c>
      <c r="I5" s="27">
        <v>88190415.049999997</v>
      </c>
      <c r="J5" s="27">
        <v>53191689.420000002</v>
      </c>
    </row>
    <row r="6" spans="1:10">
      <c r="A6" s="19" t="s">
        <v>14</v>
      </c>
      <c r="B6" s="32">
        <v>71023252.099999994</v>
      </c>
      <c r="C6" s="32">
        <v>65316756.409999996</v>
      </c>
      <c r="D6" s="32">
        <v>52380524.350000001</v>
      </c>
      <c r="E6" s="32">
        <v>24527007.5</v>
      </c>
      <c r="F6" s="32">
        <v>19802453.260000002</v>
      </c>
      <c r="G6" s="32">
        <v>31761940.399999999</v>
      </c>
      <c r="H6" s="38">
        <v>48211396.109999999</v>
      </c>
      <c r="I6" s="28">
        <v>81188230.340000004</v>
      </c>
      <c r="J6" s="28">
        <v>28521660.890000001</v>
      </c>
    </row>
    <row r="7" spans="1:10" s="9" customFormat="1">
      <c r="A7" s="17" t="s">
        <v>15</v>
      </c>
      <c r="B7" s="30">
        <v>48642717.909999996</v>
      </c>
      <c r="C7" s="30">
        <v>22821903.68</v>
      </c>
      <c r="D7" s="30">
        <v>18742456.52</v>
      </c>
      <c r="E7" s="30">
        <v>13755624.449999999</v>
      </c>
      <c r="F7" s="30">
        <v>14083469.529999999</v>
      </c>
      <c r="G7" s="30">
        <v>14429068.82</v>
      </c>
      <c r="H7" s="37">
        <v>23680677.350000001</v>
      </c>
      <c r="I7" s="27">
        <v>26121400.609999999</v>
      </c>
      <c r="J7" s="27">
        <v>15192147.109999999</v>
      </c>
    </row>
    <row r="8" spans="1:10">
      <c r="A8" s="16" t="s">
        <v>16</v>
      </c>
      <c r="B8" s="31">
        <v>30456187.379999999</v>
      </c>
      <c r="C8" s="31">
        <v>39021632</v>
      </c>
      <c r="D8" s="31">
        <v>19851430.690000001</v>
      </c>
      <c r="E8" s="31">
        <v>15854735.43</v>
      </c>
      <c r="F8" s="31">
        <v>16073475.890000001</v>
      </c>
      <c r="G8" s="31">
        <v>16079591.210000001</v>
      </c>
      <c r="H8" s="38">
        <v>38002928.759999998</v>
      </c>
      <c r="I8" s="28">
        <v>31994299.289999999</v>
      </c>
      <c r="J8" s="28">
        <v>6093358.3099999996</v>
      </c>
    </row>
    <row r="9" spans="1:10" s="9" customFormat="1">
      <c r="A9" s="17" t="s">
        <v>17</v>
      </c>
      <c r="B9" s="30">
        <v>204324773.47</v>
      </c>
      <c r="C9" s="30">
        <v>189346338.28999999</v>
      </c>
      <c r="D9" s="30">
        <v>176470322.5</v>
      </c>
      <c r="E9" s="30">
        <v>143101273.24000001</v>
      </c>
      <c r="F9" s="30">
        <v>155260253.09</v>
      </c>
      <c r="G9" s="30">
        <v>201092646.16999999</v>
      </c>
      <c r="H9" s="37">
        <v>277541666.17000002</v>
      </c>
      <c r="I9" s="27">
        <v>419551978.06999999</v>
      </c>
      <c r="J9" s="27">
        <v>222746588.94</v>
      </c>
    </row>
    <row r="10" spans="1:10" ht="15" customHeight="1">
      <c r="A10" s="16" t="s">
        <v>18</v>
      </c>
      <c r="B10" s="31">
        <v>70407549.819999993</v>
      </c>
      <c r="C10" s="31">
        <v>53062868.859999999</v>
      </c>
      <c r="D10" s="31">
        <v>52351030.259999998</v>
      </c>
      <c r="E10" s="31">
        <v>35495063.350000001</v>
      </c>
      <c r="F10" s="31">
        <v>42084934.170000002</v>
      </c>
      <c r="G10" s="31">
        <v>19463233.640000001</v>
      </c>
      <c r="H10" s="38">
        <v>60423202.340000004</v>
      </c>
      <c r="I10" s="28">
        <v>116993525.08</v>
      </c>
      <c r="J10" s="28">
        <v>52603406.490000002</v>
      </c>
    </row>
    <row r="11" spans="1:10" s="9" customFormat="1" ht="15" customHeight="1">
      <c r="A11" s="17" t="s">
        <v>19</v>
      </c>
      <c r="B11" s="30">
        <v>49549470.619999997</v>
      </c>
      <c r="C11" s="30">
        <v>47271417.490000002</v>
      </c>
      <c r="D11" s="30">
        <v>44333165.670000002</v>
      </c>
      <c r="E11" s="30">
        <v>39374797.840000004</v>
      </c>
      <c r="F11" s="30">
        <v>14887948.33</v>
      </c>
      <c r="G11" s="30">
        <v>42056689.5</v>
      </c>
      <c r="H11" s="37">
        <v>57400930.539999999</v>
      </c>
      <c r="I11" s="27">
        <v>115463719.54000001</v>
      </c>
      <c r="J11" s="27">
        <v>42709624</v>
      </c>
    </row>
    <row r="12" spans="1:10" ht="15" customHeight="1">
      <c r="A12" s="16" t="s">
        <v>20</v>
      </c>
      <c r="B12" s="32">
        <v>21472523.559999999</v>
      </c>
      <c r="C12" s="32">
        <v>19033937.390000001</v>
      </c>
      <c r="D12" s="32">
        <v>13680037.74</v>
      </c>
      <c r="E12" s="32">
        <v>12476158.49</v>
      </c>
      <c r="F12" s="32">
        <v>8012091.9199999999</v>
      </c>
      <c r="G12" s="32">
        <v>10894636.460000001</v>
      </c>
      <c r="H12" s="38">
        <v>18296412.510000002</v>
      </c>
      <c r="I12" s="28">
        <v>26813741.57</v>
      </c>
      <c r="J12" s="28">
        <v>17775924.73</v>
      </c>
    </row>
    <row r="13" spans="1:10" s="9" customFormat="1">
      <c r="A13" s="17" t="s">
        <v>21</v>
      </c>
      <c r="B13" s="34">
        <v>52227190.32</v>
      </c>
      <c r="C13" s="34">
        <v>18942529.77</v>
      </c>
      <c r="D13" s="34">
        <v>28218044.039999999</v>
      </c>
      <c r="E13" s="34">
        <v>12648252.27</v>
      </c>
      <c r="F13" s="34">
        <v>13949921.880000001</v>
      </c>
      <c r="G13" s="34">
        <v>13469203.869999999</v>
      </c>
      <c r="H13" s="37">
        <v>13011266.130000001</v>
      </c>
      <c r="I13" s="27">
        <v>30586372.050000001</v>
      </c>
      <c r="J13" s="27">
        <v>20895416.920000002</v>
      </c>
    </row>
    <row r="14" spans="1:10">
      <c r="A14" s="16" t="s">
        <v>22</v>
      </c>
      <c r="B14" s="31">
        <v>33527999.829999998</v>
      </c>
      <c r="C14" s="31">
        <v>27145242.920000002</v>
      </c>
      <c r="D14" s="31">
        <v>25663198.5</v>
      </c>
      <c r="E14" s="31">
        <v>13421199.039999999</v>
      </c>
      <c r="F14" s="31">
        <v>15543530.130000001</v>
      </c>
      <c r="G14" s="31">
        <v>19101608.899999999</v>
      </c>
      <c r="H14" s="38">
        <v>25932695.890000001</v>
      </c>
      <c r="I14" s="28">
        <v>46747950.950000003</v>
      </c>
      <c r="J14" s="28">
        <v>24291611.370000001</v>
      </c>
    </row>
    <row r="15" spans="1:10" s="9" customFormat="1">
      <c r="A15" s="17" t="s">
        <v>23</v>
      </c>
      <c r="B15" s="30">
        <v>62369595.299999997</v>
      </c>
      <c r="C15" s="30">
        <v>52755047.119999997</v>
      </c>
      <c r="D15" s="30">
        <v>40507288.729999997</v>
      </c>
      <c r="E15" s="30">
        <v>18775693.68</v>
      </c>
      <c r="F15" s="30">
        <v>28833891.68</v>
      </c>
      <c r="G15" s="30">
        <v>40320359.960000001</v>
      </c>
      <c r="H15" s="37">
        <v>60887144.32</v>
      </c>
      <c r="I15" s="27">
        <v>91573026.170000002</v>
      </c>
      <c r="J15" s="27">
        <v>75060704.459999993</v>
      </c>
    </row>
    <row r="16" spans="1:10">
      <c r="A16" s="16" t="s">
        <v>24</v>
      </c>
      <c r="B16" s="31">
        <v>18085195.050000001</v>
      </c>
      <c r="C16" s="31">
        <v>18598632.190000001</v>
      </c>
      <c r="D16" s="31">
        <v>13326020.57</v>
      </c>
      <c r="E16" s="31">
        <v>10808081.68</v>
      </c>
      <c r="F16" s="31">
        <v>16752547.4</v>
      </c>
      <c r="G16" s="31">
        <v>17642150.170000002</v>
      </c>
      <c r="H16" s="38">
        <v>26037386.440000001</v>
      </c>
      <c r="I16" s="28">
        <v>44417522.549999997</v>
      </c>
      <c r="J16" s="28">
        <v>24144519.960000001</v>
      </c>
    </row>
    <row r="17" spans="1:10" s="9" customFormat="1">
      <c r="A17" s="20" t="s">
        <v>25</v>
      </c>
      <c r="B17" s="30">
        <v>16768947.27</v>
      </c>
      <c r="C17" s="30">
        <v>12351180.6</v>
      </c>
      <c r="D17" s="30">
        <v>14531577.91</v>
      </c>
      <c r="E17" s="30">
        <v>11503305.710000001</v>
      </c>
      <c r="F17" s="30">
        <v>11924147.779999999</v>
      </c>
      <c r="G17" s="30">
        <v>11571191.85</v>
      </c>
      <c r="H17" s="37">
        <v>17738392.559999999</v>
      </c>
      <c r="I17" s="27">
        <v>14580011.630000001</v>
      </c>
      <c r="J17" s="27">
        <v>10367978.949999999</v>
      </c>
    </row>
    <row r="18" spans="1:10">
      <c r="A18" s="16" t="s">
        <v>26</v>
      </c>
      <c r="B18" s="31">
        <v>7759429.5600000005</v>
      </c>
      <c r="C18" s="31">
        <v>6851642.7199999997</v>
      </c>
      <c r="D18" s="31">
        <v>7503083.6900000004</v>
      </c>
      <c r="E18" s="31">
        <v>2717074.56</v>
      </c>
      <c r="F18" s="31">
        <v>2808069.91</v>
      </c>
      <c r="G18" s="31">
        <v>4359837.62</v>
      </c>
      <c r="H18" s="38">
        <v>3006889.33</v>
      </c>
      <c r="I18" s="28">
        <v>5600745.9699999997</v>
      </c>
      <c r="J18" s="28">
        <v>3902564.12</v>
      </c>
    </row>
    <row r="19" spans="1:10" s="9" customFormat="1">
      <c r="A19" s="17" t="s">
        <v>27</v>
      </c>
      <c r="B19" s="30">
        <v>84928999.239999995</v>
      </c>
      <c r="C19" s="30">
        <v>67180947.189999998</v>
      </c>
      <c r="D19" s="30">
        <v>64318102.780000001</v>
      </c>
      <c r="E19" s="30">
        <v>49084707.019999996</v>
      </c>
      <c r="F19" s="30">
        <v>56765029.240000002</v>
      </c>
      <c r="G19" s="30">
        <v>101535926.23999999</v>
      </c>
      <c r="H19" s="37">
        <v>214424681.11000001</v>
      </c>
      <c r="I19" s="27">
        <v>352559405.99000001</v>
      </c>
      <c r="J19" s="27">
        <v>284559897.17000002</v>
      </c>
    </row>
    <row r="20" spans="1:10">
      <c r="A20" s="16" t="s">
        <v>28</v>
      </c>
      <c r="B20" s="31">
        <v>13807195.48</v>
      </c>
      <c r="C20" s="31">
        <v>14356402.85</v>
      </c>
      <c r="D20" s="31">
        <v>14336421.76</v>
      </c>
      <c r="E20" s="31">
        <v>5994238.4100000001</v>
      </c>
      <c r="F20" s="31">
        <v>5773346.7300000004</v>
      </c>
      <c r="G20" s="31">
        <v>6205919.04</v>
      </c>
      <c r="H20" s="38">
        <v>7424944.54</v>
      </c>
      <c r="I20" s="28">
        <v>16723530.51</v>
      </c>
      <c r="J20" s="28">
        <v>12246627.859999999</v>
      </c>
    </row>
    <row r="21" spans="1:10" s="9" customFormat="1">
      <c r="A21" s="17" t="s">
        <v>29</v>
      </c>
      <c r="B21" s="30">
        <v>19795202.890000001</v>
      </c>
      <c r="C21" s="30">
        <v>23519260.870000001</v>
      </c>
      <c r="D21" s="30">
        <v>16098324.08</v>
      </c>
      <c r="E21" s="30">
        <v>15012460.82</v>
      </c>
      <c r="F21" s="30">
        <v>20316009.780000001</v>
      </c>
      <c r="G21" s="30">
        <v>23374452.579999998</v>
      </c>
      <c r="H21" s="37">
        <v>20574381.079999998</v>
      </c>
      <c r="I21" s="27">
        <v>35097943.460000001</v>
      </c>
      <c r="J21" s="27">
        <v>26268798.23</v>
      </c>
    </row>
    <row r="22" spans="1:10">
      <c r="A22" s="16" t="s">
        <v>30</v>
      </c>
      <c r="B22" s="31">
        <v>27447922.190000001</v>
      </c>
      <c r="C22" s="31">
        <v>21431484.170000002</v>
      </c>
      <c r="D22" s="31">
        <v>21559238.84</v>
      </c>
      <c r="E22" s="31">
        <v>14158145.060000001</v>
      </c>
      <c r="F22" s="31">
        <v>15466708.039999999</v>
      </c>
      <c r="G22" s="31">
        <v>21542870.309999999</v>
      </c>
      <c r="H22" s="38">
        <v>20900894.370000001</v>
      </c>
      <c r="I22" s="28">
        <v>26351289.370000001</v>
      </c>
      <c r="J22" s="28">
        <v>21329311.629999999</v>
      </c>
    </row>
    <row r="23" spans="1:10" s="9" customFormat="1">
      <c r="A23" s="17" t="s">
        <v>31</v>
      </c>
      <c r="B23" s="30">
        <v>24798037.809999999</v>
      </c>
      <c r="C23" s="30">
        <v>21994984.710000001</v>
      </c>
      <c r="D23" s="30">
        <v>17370441.07</v>
      </c>
      <c r="E23" s="30">
        <v>10376686.380000001</v>
      </c>
      <c r="F23" s="30">
        <v>13387994.73</v>
      </c>
      <c r="G23" s="30">
        <v>27537594.370000001</v>
      </c>
      <c r="H23" s="37">
        <v>30431809.280000001</v>
      </c>
      <c r="I23" s="27">
        <v>65915825.020000003</v>
      </c>
      <c r="J23" s="27">
        <v>33210826.780000001</v>
      </c>
    </row>
    <row r="24" spans="1:10">
      <c r="A24" s="16" t="s">
        <v>32</v>
      </c>
      <c r="B24" s="31">
        <v>16976686.23</v>
      </c>
      <c r="C24" s="31">
        <v>7932150.7800000003</v>
      </c>
      <c r="D24" s="31">
        <v>9541162.0700000003</v>
      </c>
      <c r="E24" s="31">
        <v>7945022.8300000001</v>
      </c>
      <c r="F24" s="31">
        <v>7757614.0600000005</v>
      </c>
      <c r="G24" s="31">
        <v>10522660.74</v>
      </c>
      <c r="H24" s="38">
        <v>17745018.190000001</v>
      </c>
      <c r="I24" s="28">
        <v>19835869.210000001</v>
      </c>
      <c r="J24" s="28">
        <v>12983194.92</v>
      </c>
    </row>
    <row r="25" spans="1:10" s="9" customFormat="1">
      <c r="A25" s="17" t="s">
        <v>33</v>
      </c>
      <c r="B25" s="30">
        <v>26930421.010000002</v>
      </c>
      <c r="C25" s="30">
        <v>12907951.85</v>
      </c>
      <c r="D25" s="30">
        <v>10662880.33</v>
      </c>
      <c r="E25" s="30">
        <v>7872393.5700000003</v>
      </c>
      <c r="F25" s="30">
        <v>9574753.5199999996</v>
      </c>
      <c r="G25" s="30">
        <v>9982875.5700000003</v>
      </c>
      <c r="H25" s="37">
        <v>11709441.35</v>
      </c>
      <c r="I25" s="27">
        <v>17842834.16</v>
      </c>
      <c r="J25" s="27">
        <v>14283655.27</v>
      </c>
    </row>
    <row r="26" spans="1:10">
      <c r="A26" s="16" t="s">
        <v>34</v>
      </c>
      <c r="B26" s="31">
        <v>14249683.15</v>
      </c>
      <c r="C26" s="31">
        <v>11319850.689999999</v>
      </c>
      <c r="D26" s="31">
        <v>6911617.2699999996</v>
      </c>
      <c r="E26" s="31">
        <v>6723684.6200000001</v>
      </c>
      <c r="F26" s="31">
        <v>5899422.7400000002</v>
      </c>
      <c r="G26" s="31">
        <v>7593143.0700000003</v>
      </c>
      <c r="H26" s="38">
        <v>10844914.380000001</v>
      </c>
      <c r="I26" s="28">
        <v>10019811.130000001</v>
      </c>
      <c r="J26" s="28">
        <v>7910070.3799999999</v>
      </c>
    </row>
    <row r="27" spans="1:10" s="9" customFormat="1">
      <c r="A27" s="17" t="s">
        <v>35</v>
      </c>
      <c r="B27" s="30">
        <v>27230490.039999999</v>
      </c>
      <c r="C27" s="30">
        <v>15871303.43</v>
      </c>
      <c r="D27" s="30">
        <v>8888684.4700000007</v>
      </c>
      <c r="E27" s="30">
        <v>13107291.039999999</v>
      </c>
      <c r="F27" s="30">
        <v>12759963.619999999</v>
      </c>
      <c r="G27" s="30">
        <v>12913445.449999999</v>
      </c>
      <c r="H27" s="37">
        <v>15419887.17</v>
      </c>
      <c r="I27" s="27">
        <v>22032153.440000001</v>
      </c>
      <c r="J27" s="27">
        <v>13772735.98</v>
      </c>
    </row>
    <row r="28" spans="1:10">
      <c r="A28" s="16" t="s">
        <v>36</v>
      </c>
      <c r="B28" s="31">
        <v>32558359.060000002</v>
      </c>
      <c r="C28" s="31">
        <v>38506021.980000004</v>
      </c>
      <c r="D28" s="31">
        <v>34706649.829999998</v>
      </c>
      <c r="E28" s="31">
        <v>14778448.369999999</v>
      </c>
      <c r="F28" s="31">
        <v>25486845.670000002</v>
      </c>
      <c r="G28" s="31">
        <v>28547394.670000002</v>
      </c>
      <c r="H28" s="38">
        <v>33641527.490000002</v>
      </c>
      <c r="I28" s="28">
        <v>49894484.789999999</v>
      </c>
      <c r="J28" s="28">
        <v>23349100.52</v>
      </c>
    </row>
    <row r="29" spans="1:10" s="9" customFormat="1">
      <c r="A29" s="17" t="s">
        <v>37</v>
      </c>
      <c r="B29" s="30">
        <v>36343629.590000004</v>
      </c>
      <c r="C29" s="30">
        <v>38075158.469999999</v>
      </c>
      <c r="D29" s="30">
        <v>24264269.909999996</v>
      </c>
      <c r="E29" s="30">
        <v>23668980.780000001</v>
      </c>
      <c r="F29" s="30">
        <v>26500537.68</v>
      </c>
      <c r="G29" s="30">
        <v>24653412.109999999</v>
      </c>
      <c r="H29" s="37">
        <v>20150524.960000001</v>
      </c>
      <c r="I29" s="27">
        <v>52268341.520000003</v>
      </c>
      <c r="J29" s="27">
        <v>17268005.93</v>
      </c>
    </row>
    <row r="30" spans="1:10">
      <c r="A30" s="16" t="s">
        <v>38</v>
      </c>
      <c r="B30" s="31">
        <v>15050320.27</v>
      </c>
      <c r="C30" s="31">
        <v>11693634.15</v>
      </c>
      <c r="D30" s="31">
        <v>11927854.380000001</v>
      </c>
      <c r="E30" s="31">
        <v>10114694.9</v>
      </c>
      <c r="F30" s="31">
        <v>9572246.1799999997</v>
      </c>
      <c r="G30" s="31">
        <v>13119608.67</v>
      </c>
      <c r="H30" s="38">
        <v>16321206.49</v>
      </c>
      <c r="I30" s="28">
        <v>22845086.539999999</v>
      </c>
      <c r="J30" s="28">
        <v>19030807.629999999</v>
      </c>
    </row>
    <row r="31" spans="1:10" s="9" customFormat="1">
      <c r="A31" s="17" t="s">
        <v>39</v>
      </c>
      <c r="B31" s="30">
        <v>29379564.899999999</v>
      </c>
      <c r="C31" s="30">
        <v>25776086.73</v>
      </c>
      <c r="D31" s="30">
        <v>17063460.859999999</v>
      </c>
      <c r="E31" s="30">
        <v>13960336.300000001</v>
      </c>
      <c r="F31" s="30">
        <v>17588590.960000001</v>
      </c>
      <c r="G31" s="30">
        <v>21840923.800000001</v>
      </c>
      <c r="H31" s="37">
        <v>30438698.850000001</v>
      </c>
      <c r="I31" s="27">
        <v>49217286.68</v>
      </c>
      <c r="J31" s="27">
        <v>21375955.109999999</v>
      </c>
    </row>
    <row r="32" spans="1:10">
      <c r="A32" s="16" t="s">
        <v>40</v>
      </c>
      <c r="B32" s="31">
        <v>28146718.34</v>
      </c>
      <c r="C32" s="31">
        <v>23787559.809999999</v>
      </c>
      <c r="D32" s="31">
        <v>19551312.129999999</v>
      </c>
      <c r="E32" s="31">
        <v>12222895.9</v>
      </c>
      <c r="F32" s="31">
        <v>19042595.41</v>
      </c>
      <c r="G32" s="31">
        <v>13511050.99</v>
      </c>
      <c r="H32" s="36">
        <v>10486421.119999999</v>
      </c>
      <c r="I32" s="28">
        <v>41678282.759999998</v>
      </c>
      <c r="J32" s="28">
        <v>23003355.75</v>
      </c>
    </row>
    <row r="33" spans="1:10" s="24" customFormat="1">
      <c r="A33" s="15" t="s">
        <v>41</v>
      </c>
      <c r="B33" s="35">
        <f t="shared" ref="B33:I33" si="0">SUM(B2:B32)</f>
        <v>1177384476.9299996</v>
      </c>
      <c r="C33" s="35">
        <f t="shared" si="0"/>
        <v>984755699.10000014</v>
      </c>
      <c r="D33" s="35">
        <f t="shared" si="0"/>
        <v>858924540.01000035</v>
      </c>
      <c r="E33" s="35">
        <f t="shared" si="0"/>
        <v>623737475.15999985</v>
      </c>
      <c r="F33" s="35">
        <f t="shared" si="0"/>
        <v>696743106.49999976</v>
      </c>
      <c r="G33" s="35">
        <f t="shared" si="0"/>
        <v>858593353.87999988</v>
      </c>
      <c r="H33" s="35">
        <f t="shared" si="0"/>
        <v>1230283218.22</v>
      </c>
      <c r="I33" s="35">
        <f t="shared" si="0"/>
        <v>1996143486.0000005</v>
      </c>
      <c r="J33" s="35">
        <f t="shared" ref="J33" si="1">SUM(J2:J32)</f>
        <v>1170093239.8200002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pane ySplit="1" topLeftCell="A2" activePane="bottomLeft" state="frozen"/>
      <selection pane="bottomLeft" activeCell="B1" sqref="B1:D1048576"/>
    </sheetView>
  </sheetViews>
  <sheetFormatPr defaultColWidth="17" defaultRowHeight="15"/>
  <cols>
    <col min="1" max="1" width="19.42578125" style="3" customWidth="1"/>
    <col min="2" max="9" width="17" customWidth="1"/>
  </cols>
  <sheetData>
    <row r="1" spans="1:10" s="5" customFormat="1" ht="38.25" customHeight="1">
      <c r="A1" s="6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s="12" customFormat="1">
      <c r="A2" s="16" t="s">
        <v>10</v>
      </c>
      <c r="B2" s="29">
        <v>11097003.060000001</v>
      </c>
      <c r="C2" s="29">
        <v>10029699.199999999</v>
      </c>
      <c r="D2" s="29">
        <v>10133264.289999999</v>
      </c>
      <c r="E2" s="29">
        <v>5722989.1600000011</v>
      </c>
      <c r="F2" s="29">
        <v>5677665.4199999999</v>
      </c>
      <c r="G2" s="29">
        <v>6396290.2299999995</v>
      </c>
      <c r="H2" s="29">
        <v>7119266.8600000003</v>
      </c>
      <c r="I2" s="26">
        <v>7022423.79</v>
      </c>
      <c r="J2" s="26">
        <v>4615200</v>
      </c>
    </row>
    <row r="3" spans="1:10" s="9" customFormat="1" ht="15" customHeight="1">
      <c r="A3" s="17" t="s">
        <v>11</v>
      </c>
      <c r="B3" s="30">
        <v>20662008.459999997</v>
      </c>
      <c r="C3" s="30">
        <v>17459527.390000001</v>
      </c>
      <c r="D3" s="30">
        <v>18416162.440000001</v>
      </c>
      <c r="E3" s="30">
        <v>12979174.09</v>
      </c>
      <c r="F3" s="30">
        <v>12273977.17</v>
      </c>
      <c r="G3" s="30">
        <v>11211552.49</v>
      </c>
      <c r="H3" s="30">
        <v>13352569.470000001</v>
      </c>
      <c r="I3" s="27">
        <v>10331822.460000001</v>
      </c>
      <c r="J3" s="27">
        <v>6890085</v>
      </c>
    </row>
    <row r="4" spans="1:10">
      <c r="A4" s="16" t="s">
        <v>12</v>
      </c>
      <c r="B4" s="31">
        <v>14209772.129999999</v>
      </c>
      <c r="C4" s="31">
        <v>14304663.669999998</v>
      </c>
      <c r="D4" s="31">
        <v>13245256.02</v>
      </c>
      <c r="E4" s="31">
        <v>5530880.5700000003</v>
      </c>
      <c r="F4" s="31">
        <v>9659308.1500000004</v>
      </c>
      <c r="G4" s="31">
        <v>8726804.5</v>
      </c>
      <c r="H4" s="31">
        <v>13222452.949999999</v>
      </c>
      <c r="I4" s="28">
        <v>9851498.0899999999</v>
      </c>
      <c r="J4" s="28">
        <v>7035350</v>
      </c>
    </row>
    <row r="5" spans="1:10" s="9" customFormat="1">
      <c r="A5" s="18" t="s">
        <v>13</v>
      </c>
      <c r="B5" s="30">
        <v>18866948.349999998</v>
      </c>
      <c r="C5" s="30">
        <v>17413199.540000003</v>
      </c>
      <c r="D5" s="30">
        <v>16809704.050000001</v>
      </c>
      <c r="E5" s="30">
        <v>10878598.110000001</v>
      </c>
      <c r="F5" s="30">
        <v>10704212.129999999</v>
      </c>
      <c r="G5" s="30">
        <v>12592283.439999999</v>
      </c>
      <c r="H5" s="30">
        <v>17510411.579999998</v>
      </c>
      <c r="I5" s="27">
        <v>16259336.83</v>
      </c>
      <c r="J5" s="27">
        <v>10375614.32</v>
      </c>
    </row>
    <row r="6" spans="1:10">
      <c r="A6" s="19" t="s">
        <v>14</v>
      </c>
      <c r="B6" s="32">
        <v>44092077.919999994</v>
      </c>
      <c r="C6" s="32">
        <v>40050787.359999999</v>
      </c>
      <c r="D6" s="32">
        <v>37892224.090000004</v>
      </c>
      <c r="E6" s="32">
        <v>7557938.9199999999</v>
      </c>
      <c r="F6" s="32">
        <v>32131715.280000001</v>
      </c>
      <c r="G6" s="32">
        <v>37232013.799999997</v>
      </c>
      <c r="H6" s="32">
        <v>37270313.93</v>
      </c>
      <c r="I6" s="28">
        <v>39187485.780000001</v>
      </c>
      <c r="J6" s="28">
        <v>30423993</v>
      </c>
    </row>
    <row r="7" spans="1:10" s="9" customFormat="1">
      <c r="A7" s="17" t="s">
        <v>15</v>
      </c>
      <c r="B7" s="33">
        <v>36058234.729999997</v>
      </c>
      <c r="C7" s="33">
        <v>32262750.189999998</v>
      </c>
      <c r="D7" s="33">
        <v>33495336.350000001</v>
      </c>
      <c r="E7" s="33">
        <v>26083832.470000003</v>
      </c>
      <c r="F7" s="33">
        <v>24672670</v>
      </c>
      <c r="G7" s="33">
        <v>25446065.300000004</v>
      </c>
      <c r="H7" s="33">
        <v>28867502.709999997</v>
      </c>
      <c r="I7" s="27">
        <v>27347855.360000003</v>
      </c>
      <c r="J7" s="27">
        <v>18042606</v>
      </c>
    </row>
    <row r="8" spans="1:10">
      <c r="A8" s="16" t="s">
        <v>16</v>
      </c>
      <c r="B8" s="31">
        <v>28400800.370000001</v>
      </c>
      <c r="C8" s="31">
        <v>26300049.919999998</v>
      </c>
      <c r="D8" s="31">
        <v>25223550.449999999</v>
      </c>
      <c r="E8" s="31">
        <v>5851450.75</v>
      </c>
      <c r="F8" s="31">
        <v>38138183.32</v>
      </c>
      <c r="G8" s="31">
        <v>38240592.850000001</v>
      </c>
      <c r="H8" s="31">
        <v>37837465.300000004</v>
      </c>
      <c r="I8" s="28">
        <v>38994301</v>
      </c>
      <c r="J8" s="28">
        <v>31451897</v>
      </c>
    </row>
    <row r="9" spans="1:10" s="9" customFormat="1">
      <c r="A9" s="17" t="s">
        <v>42</v>
      </c>
      <c r="B9" s="30">
        <v>60576034.240000002</v>
      </c>
      <c r="C9" s="30">
        <v>54560372.359999999</v>
      </c>
      <c r="D9" s="30">
        <v>53265788.57</v>
      </c>
      <c r="E9" s="30">
        <v>11889965.810000001</v>
      </c>
      <c r="F9" s="30">
        <v>69958209.280000016</v>
      </c>
      <c r="G9" s="30">
        <v>75246846.080000013</v>
      </c>
      <c r="H9" s="30">
        <v>72779447.840000004</v>
      </c>
      <c r="I9" s="27">
        <v>80552506.559999987</v>
      </c>
      <c r="J9" s="27">
        <v>54197226</v>
      </c>
    </row>
    <row r="10" spans="1:10" ht="15" customHeight="1">
      <c r="A10" s="16" t="s">
        <v>18</v>
      </c>
      <c r="B10" s="31">
        <v>22484092.960000001</v>
      </c>
      <c r="C10" s="31">
        <v>21206351.91</v>
      </c>
      <c r="D10" s="31">
        <v>21406443.300000001</v>
      </c>
      <c r="E10" s="31">
        <v>3991421.16</v>
      </c>
      <c r="F10" s="31">
        <v>33338432.249999996</v>
      </c>
      <c r="G10" s="31">
        <v>33683036.43</v>
      </c>
      <c r="H10" s="31">
        <v>36749993.729999997</v>
      </c>
      <c r="I10" s="28">
        <v>34554767.129999995</v>
      </c>
      <c r="J10" s="28">
        <v>26190627</v>
      </c>
    </row>
    <row r="11" spans="1:10" s="9" customFormat="1" ht="15" customHeight="1">
      <c r="A11" s="17" t="s">
        <v>19</v>
      </c>
      <c r="B11" s="33">
        <v>18711723.939999998</v>
      </c>
      <c r="C11" s="33">
        <v>16879645.979999997</v>
      </c>
      <c r="D11" s="33">
        <v>16430193.449999999</v>
      </c>
      <c r="E11" s="33">
        <v>2567233.23</v>
      </c>
      <c r="F11" s="33">
        <v>28727280.539999999</v>
      </c>
      <c r="G11" s="33">
        <v>29693894.629999999</v>
      </c>
      <c r="H11" s="33">
        <v>28851440.66</v>
      </c>
      <c r="I11" s="27">
        <v>29165846</v>
      </c>
      <c r="J11" s="27">
        <v>20253120</v>
      </c>
    </row>
    <row r="12" spans="1:10" ht="15" customHeight="1">
      <c r="A12" s="16" t="s">
        <v>20</v>
      </c>
      <c r="B12" s="32">
        <v>6744227.96</v>
      </c>
      <c r="C12" s="32">
        <v>6168593.29</v>
      </c>
      <c r="D12" s="32">
        <v>5821229.2999999998</v>
      </c>
      <c r="E12" s="32">
        <v>2589084.2400000002</v>
      </c>
      <c r="F12" s="32">
        <v>7573665.4200000009</v>
      </c>
      <c r="G12" s="32">
        <v>7728164.3600000003</v>
      </c>
      <c r="H12" s="32">
        <v>7475945.4500000002</v>
      </c>
      <c r="I12" s="28">
        <v>7357006.8200000003</v>
      </c>
      <c r="J12" s="28">
        <v>5652468</v>
      </c>
    </row>
    <row r="13" spans="1:10" s="9" customFormat="1">
      <c r="A13" s="17" t="s">
        <v>21</v>
      </c>
      <c r="B13" s="34">
        <v>34118676.620000005</v>
      </c>
      <c r="C13" s="34">
        <v>32596685.309999999</v>
      </c>
      <c r="D13" s="34">
        <v>31222549.480000004</v>
      </c>
      <c r="E13" s="34">
        <v>18729482.370000001</v>
      </c>
      <c r="F13" s="34">
        <v>17404360.77</v>
      </c>
      <c r="G13" s="34">
        <v>19992320.810000002</v>
      </c>
      <c r="H13" s="34">
        <v>20645952.010000005</v>
      </c>
      <c r="I13" s="27">
        <v>16198392.579999998</v>
      </c>
      <c r="J13" s="27">
        <v>10833859</v>
      </c>
    </row>
    <row r="14" spans="1:10">
      <c r="A14" s="16" t="s">
        <v>22</v>
      </c>
      <c r="B14" s="31">
        <v>25823989.690000001</v>
      </c>
      <c r="C14" s="31">
        <v>23435342.5</v>
      </c>
      <c r="D14" s="31">
        <v>22697024.930000003</v>
      </c>
      <c r="E14" s="31">
        <v>13273263.82</v>
      </c>
      <c r="F14" s="31">
        <v>12573907.65</v>
      </c>
      <c r="G14" s="31">
        <v>14306238.409999998</v>
      </c>
      <c r="H14" s="31">
        <v>15432878.559999999</v>
      </c>
      <c r="I14" s="28">
        <v>16758212.029999999</v>
      </c>
      <c r="J14" s="28">
        <v>10617573</v>
      </c>
    </row>
    <row r="15" spans="1:10" s="9" customFormat="1">
      <c r="A15" s="17" t="s">
        <v>23</v>
      </c>
      <c r="B15" s="30">
        <v>23901357.370000001</v>
      </c>
      <c r="C15" s="30">
        <v>21923695.809999999</v>
      </c>
      <c r="D15" s="30">
        <v>23027668.690000005</v>
      </c>
      <c r="E15" s="30">
        <v>10537683.959999999</v>
      </c>
      <c r="F15" s="30">
        <v>18869002.769999996</v>
      </c>
      <c r="G15" s="30">
        <v>19664982.379999999</v>
      </c>
      <c r="H15" s="30">
        <v>20725518.060000002</v>
      </c>
      <c r="I15" s="27">
        <v>21486657.710000001</v>
      </c>
      <c r="J15" s="27">
        <v>13128701</v>
      </c>
    </row>
    <row r="16" spans="1:10">
      <c r="A16" s="16" t="s">
        <v>24</v>
      </c>
      <c r="B16" s="31">
        <v>18091028.309999999</v>
      </c>
      <c r="C16" s="31">
        <v>16398844.699999999</v>
      </c>
      <c r="D16" s="31">
        <v>16765235.899999999</v>
      </c>
      <c r="E16" s="31">
        <v>10561325.970000001</v>
      </c>
      <c r="F16" s="31">
        <v>9681035.5299999993</v>
      </c>
      <c r="G16" s="31">
        <v>10788530.32</v>
      </c>
      <c r="H16" s="31">
        <v>11717146.259999998</v>
      </c>
      <c r="I16" s="28">
        <v>11751171.880000001</v>
      </c>
      <c r="J16" s="28">
        <v>7861743</v>
      </c>
    </row>
    <row r="17" spans="1:10" s="9" customFormat="1">
      <c r="A17" s="20" t="s">
        <v>25</v>
      </c>
      <c r="B17" s="30">
        <v>14411637.49</v>
      </c>
      <c r="C17" s="30">
        <v>13394962.089999998</v>
      </c>
      <c r="D17" s="30">
        <v>13510849.389999999</v>
      </c>
      <c r="E17" s="30">
        <v>8505872.5500000007</v>
      </c>
      <c r="F17" s="30">
        <v>8149461.5000000009</v>
      </c>
      <c r="G17" s="30">
        <v>8901680.9800000004</v>
      </c>
      <c r="H17" s="30">
        <v>9759251.6199999992</v>
      </c>
      <c r="I17" s="27">
        <v>9934830.8300000001</v>
      </c>
      <c r="J17" s="27">
        <v>6756009</v>
      </c>
    </row>
    <row r="18" spans="1:10">
      <c r="A18" s="16" t="s">
        <v>26</v>
      </c>
      <c r="B18" s="31">
        <v>13097626.460000001</v>
      </c>
      <c r="C18" s="31">
        <v>12288523.73</v>
      </c>
      <c r="D18" s="31">
        <v>12402299.17</v>
      </c>
      <c r="E18" s="31">
        <v>9194540.1400000006</v>
      </c>
      <c r="F18" s="31">
        <v>8652689.8300000001</v>
      </c>
      <c r="G18" s="31">
        <v>9658769.4399999995</v>
      </c>
      <c r="H18" s="31">
        <v>9411117.6499999985</v>
      </c>
      <c r="I18" s="28">
        <v>9486527.9800000004</v>
      </c>
      <c r="J18" s="28">
        <v>6310515</v>
      </c>
    </row>
    <row r="19" spans="1:10" s="9" customFormat="1">
      <c r="A19" s="17" t="s">
        <v>27</v>
      </c>
      <c r="B19" s="30">
        <v>28551816.640000001</v>
      </c>
      <c r="C19" s="30">
        <v>26978173.57</v>
      </c>
      <c r="D19" s="30">
        <v>27184177.75</v>
      </c>
      <c r="E19" s="30">
        <v>18199112.660000004</v>
      </c>
      <c r="F19" s="30">
        <v>19204684.48</v>
      </c>
      <c r="G19" s="30">
        <v>23469520.779999997</v>
      </c>
      <c r="H19" s="30">
        <v>24599007.819999997</v>
      </c>
      <c r="I19" s="27">
        <v>23525342.84</v>
      </c>
      <c r="J19" s="27">
        <v>14166436</v>
      </c>
    </row>
    <row r="20" spans="1:10">
      <c r="A20" s="16" t="s">
        <v>28</v>
      </c>
      <c r="B20" s="31">
        <v>13134500.59</v>
      </c>
      <c r="C20" s="31">
        <v>11944910.48</v>
      </c>
      <c r="D20" s="31">
        <v>12453089.1</v>
      </c>
      <c r="E20" s="31">
        <v>8820764.0099999998</v>
      </c>
      <c r="F20" s="31">
        <v>8326916.3700000001</v>
      </c>
      <c r="G20" s="31">
        <v>9097940.8699999992</v>
      </c>
      <c r="H20" s="31">
        <v>9301372.2800000012</v>
      </c>
      <c r="I20" s="28">
        <v>9675702.6300000008</v>
      </c>
      <c r="J20" s="28">
        <v>6560039</v>
      </c>
    </row>
    <row r="21" spans="1:10" s="9" customFormat="1">
      <c r="A21" s="17" t="s">
        <v>29</v>
      </c>
      <c r="B21" s="30">
        <v>17806122.390000001</v>
      </c>
      <c r="C21" s="30">
        <v>16134710.970000001</v>
      </c>
      <c r="D21" s="30">
        <v>15905258.76</v>
      </c>
      <c r="E21" s="30">
        <v>8865146.3100000005</v>
      </c>
      <c r="F21" s="30">
        <v>8904289.7799999993</v>
      </c>
      <c r="G21" s="30">
        <v>9903197.6099999994</v>
      </c>
      <c r="H21" s="30">
        <v>11117701.120000001</v>
      </c>
      <c r="I21" s="27">
        <v>11536944.869999999</v>
      </c>
      <c r="J21" s="27">
        <v>7426594</v>
      </c>
    </row>
    <row r="22" spans="1:10">
      <c r="A22" s="16" t="s">
        <v>30</v>
      </c>
      <c r="B22" s="31">
        <v>37679358.07</v>
      </c>
      <c r="C22" s="31">
        <v>34452796.070000008</v>
      </c>
      <c r="D22" s="31">
        <v>34070005.460000008</v>
      </c>
      <c r="E22" s="31">
        <v>23150022.740000006</v>
      </c>
      <c r="F22" s="31">
        <v>22403976.120000001</v>
      </c>
      <c r="G22" s="31">
        <v>23291650.280000005</v>
      </c>
      <c r="H22" s="31">
        <v>24645033.370000001</v>
      </c>
      <c r="I22" s="28">
        <v>22217941.199999999</v>
      </c>
      <c r="J22" s="28">
        <v>14670893</v>
      </c>
    </row>
    <row r="23" spans="1:10" s="9" customFormat="1">
      <c r="A23" s="17" t="s">
        <v>31</v>
      </c>
      <c r="B23" s="30">
        <v>24990112.170000002</v>
      </c>
      <c r="C23" s="30">
        <v>22778095.709999993</v>
      </c>
      <c r="D23" s="30">
        <v>22827185.120000001</v>
      </c>
      <c r="E23" s="30">
        <v>9383266.3399999999</v>
      </c>
      <c r="F23" s="30">
        <v>15134862.15</v>
      </c>
      <c r="G23" s="30">
        <v>15825468.629999999</v>
      </c>
      <c r="H23" s="30">
        <v>15121286.489999998</v>
      </c>
      <c r="I23" s="27">
        <v>15812908.970000001</v>
      </c>
      <c r="J23" s="27">
        <v>10388249</v>
      </c>
    </row>
    <row r="24" spans="1:10">
      <c r="A24" s="16" t="s">
        <v>32</v>
      </c>
      <c r="B24" s="31">
        <v>19246472.080000002</v>
      </c>
      <c r="C24" s="31">
        <v>16971500.960000001</v>
      </c>
      <c r="D24" s="31">
        <v>16436695.050000001</v>
      </c>
      <c r="E24" s="31">
        <v>13777836.710000001</v>
      </c>
      <c r="F24" s="31">
        <v>13063935.040000001</v>
      </c>
      <c r="G24" s="31">
        <v>13053132.330000002</v>
      </c>
      <c r="H24" s="31">
        <v>13995857.710000001</v>
      </c>
      <c r="I24" s="28">
        <v>12021216.279999999</v>
      </c>
      <c r="J24" s="28">
        <v>8040183.2599999998</v>
      </c>
    </row>
    <row r="25" spans="1:10" s="9" customFormat="1">
      <c r="A25" s="17" t="s">
        <v>33</v>
      </c>
      <c r="B25" s="30">
        <v>15088507.989999998</v>
      </c>
      <c r="C25" s="30">
        <v>15111796.649999999</v>
      </c>
      <c r="D25" s="30">
        <v>14491024.459999999</v>
      </c>
      <c r="E25" s="30">
        <v>7378963.1600000001</v>
      </c>
      <c r="F25" s="30">
        <v>7256724.6500000004</v>
      </c>
      <c r="G25" s="30">
        <v>8114590.1200000001</v>
      </c>
      <c r="H25" s="30">
        <v>8862473.1600000001</v>
      </c>
      <c r="I25" s="27">
        <v>8569671</v>
      </c>
      <c r="J25" s="27">
        <v>5707987</v>
      </c>
    </row>
    <row r="26" spans="1:10">
      <c r="A26" s="16" t="s">
        <v>34</v>
      </c>
      <c r="B26" s="31">
        <v>18212633.150000002</v>
      </c>
      <c r="C26" s="31">
        <v>16500919.57</v>
      </c>
      <c r="D26" s="31">
        <v>16528735.739999998</v>
      </c>
      <c r="E26" s="31">
        <v>10660614.379999999</v>
      </c>
      <c r="F26" s="31">
        <v>10372706.199999999</v>
      </c>
      <c r="G26" s="31">
        <v>11268106.98</v>
      </c>
      <c r="H26" s="31">
        <v>11771506.769999998</v>
      </c>
      <c r="I26" s="28">
        <v>11122511</v>
      </c>
      <c r="J26" s="28">
        <v>7436515</v>
      </c>
    </row>
    <row r="27" spans="1:10" s="9" customFormat="1">
      <c r="A27" s="17" t="s">
        <v>35</v>
      </c>
      <c r="B27" s="30">
        <v>17459697.419999998</v>
      </c>
      <c r="C27" s="30">
        <v>17308844</v>
      </c>
      <c r="D27" s="30">
        <v>16494886.529999999</v>
      </c>
      <c r="E27" s="30">
        <v>11415051.969999999</v>
      </c>
      <c r="F27" s="30">
        <v>12015594.519999998</v>
      </c>
      <c r="G27" s="30">
        <v>12549625.909999998</v>
      </c>
      <c r="H27" s="30">
        <v>13308659.119999999</v>
      </c>
      <c r="I27" s="27">
        <v>12124678.189999999</v>
      </c>
      <c r="J27" s="27">
        <v>7530616</v>
      </c>
    </row>
    <row r="28" spans="1:10">
      <c r="A28" s="16" t="s">
        <v>36</v>
      </c>
      <c r="B28" s="31">
        <v>42957503.43</v>
      </c>
      <c r="C28" s="31">
        <v>39098533.189999998</v>
      </c>
      <c r="D28" s="31">
        <v>39306855.439999998</v>
      </c>
      <c r="E28" s="31">
        <v>24219219.460000001</v>
      </c>
      <c r="F28" s="31">
        <v>24448858.510000002</v>
      </c>
      <c r="G28" s="31">
        <v>26452697.689999998</v>
      </c>
      <c r="H28" s="31">
        <v>28410408.099999998</v>
      </c>
      <c r="I28" s="28">
        <v>30151831.509999998</v>
      </c>
      <c r="J28" s="28">
        <v>18993117.309999999</v>
      </c>
    </row>
    <row r="29" spans="1:10" s="9" customFormat="1">
      <c r="A29" s="17" t="s">
        <v>37</v>
      </c>
      <c r="B29" s="30">
        <v>26289146.229999997</v>
      </c>
      <c r="C29" s="30">
        <v>23777563</v>
      </c>
      <c r="D29" s="30">
        <v>24514459.890000001</v>
      </c>
      <c r="E29" s="30">
        <v>18800223.640000001</v>
      </c>
      <c r="F29" s="30">
        <v>21899204.330000002</v>
      </c>
      <c r="G29" s="30">
        <v>23209816.759999998</v>
      </c>
      <c r="H29" s="30">
        <v>24841914.789999999</v>
      </c>
      <c r="I29" s="27">
        <v>25209054.899999999</v>
      </c>
      <c r="J29" s="27">
        <v>13806840</v>
      </c>
    </row>
    <row r="30" spans="1:10">
      <c r="A30" s="16" t="s">
        <v>38</v>
      </c>
      <c r="B30" s="31">
        <v>18925363.970000003</v>
      </c>
      <c r="C30" s="31">
        <v>17272006.010000002</v>
      </c>
      <c r="D30" s="31">
        <v>17479626.02</v>
      </c>
      <c r="E30" s="31">
        <v>11979107.440000001</v>
      </c>
      <c r="F30" s="31">
        <v>10350435.870000001</v>
      </c>
      <c r="G30" s="31">
        <v>11950336.059999997</v>
      </c>
      <c r="H30" s="31">
        <v>11822919.809999999</v>
      </c>
      <c r="I30" s="28">
        <v>12183617.359999999</v>
      </c>
      <c r="J30" s="28">
        <v>8090607</v>
      </c>
    </row>
    <row r="31" spans="1:10" s="9" customFormat="1">
      <c r="A31" s="17" t="s">
        <v>39</v>
      </c>
      <c r="B31" s="30">
        <v>22305380.370000005</v>
      </c>
      <c r="C31" s="30">
        <v>20069216.289999999</v>
      </c>
      <c r="D31" s="30">
        <v>19778088.359999999</v>
      </c>
      <c r="E31" s="30">
        <v>13455743.24</v>
      </c>
      <c r="F31" s="30">
        <v>12587939.17</v>
      </c>
      <c r="G31" s="30">
        <v>13596201.92</v>
      </c>
      <c r="H31" s="30">
        <v>15742630.469999997</v>
      </c>
      <c r="I31" s="27">
        <v>16578559.310000001</v>
      </c>
      <c r="J31" s="27">
        <v>11003306</v>
      </c>
    </row>
    <row r="32" spans="1:10">
      <c r="A32" s="16" t="s">
        <v>40</v>
      </c>
      <c r="B32" s="31">
        <v>22575383.760000002</v>
      </c>
      <c r="C32" s="31">
        <v>21040357.98</v>
      </c>
      <c r="D32" s="31">
        <v>20495029.640000001</v>
      </c>
      <c r="E32" s="31">
        <v>8172692.6200000001</v>
      </c>
      <c r="F32" s="31">
        <v>13873296.109999999</v>
      </c>
      <c r="G32" s="31">
        <v>17344100.989999998</v>
      </c>
      <c r="H32" s="31">
        <v>16620579.090000002</v>
      </c>
      <c r="I32" s="28">
        <v>17384206.329999998</v>
      </c>
      <c r="J32" s="28">
        <v>10844568</v>
      </c>
    </row>
    <row r="33" spans="1:10" s="24" customFormat="1">
      <c r="A33" s="21" t="s">
        <v>41</v>
      </c>
      <c r="B33" s="35">
        <f t="shared" ref="B33:J33" si="0">SUM(B2:B32)</f>
        <v>736569238.31999981</v>
      </c>
      <c r="C33" s="35">
        <f t="shared" si="0"/>
        <v>676113119.39999986</v>
      </c>
      <c r="D33" s="35">
        <f t="shared" si="0"/>
        <v>669729897.18999994</v>
      </c>
      <c r="E33" s="35">
        <f t="shared" si="0"/>
        <v>354722502</v>
      </c>
      <c r="F33" s="35">
        <f t="shared" si="0"/>
        <v>548029200.30999982</v>
      </c>
      <c r="G33" s="35">
        <f t="shared" si="0"/>
        <v>588636453.38</v>
      </c>
      <c r="H33" s="35">
        <f t="shared" si="0"/>
        <v>618890024.73999989</v>
      </c>
      <c r="I33" s="35">
        <f t="shared" si="0"/>
        <v>614354829.21999991</v>
      </c>
      <c r="J33" s="35">
        <f t="shared" si="0"/>
        <v>415302536.88999999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pane ySplit="1" topLeftCell="A2" activePane="bottomLeft" state="frozen"/>
      <selection pane="bottomLeft" activeCell="B1" sqref="B1:D1048576"/>
    </sheetView>
  </sheetViews>
  <sheetFormatPr defaultColWidth="17" defaultRowHeight="15"/>
  <cols>
    <col min="1" max="1" width="20.28515625" style="3" customWidth="1"/>
    <col min="2" max="6" width="17" customWidth="1"/>
  </cols>
  <sheetData>
    <row r="1" spans="1:7" s="5" customFormat="1" ht="48.75" customHeight="1">
      <c r="A1" s="6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</row>
    <row r="2" spans="1:7" s="1" customFormat="1" ht="12.75" customHeight="1">
      <c r="A2" s="16" t="s">
        <v>10</v>
      </c>
      <c r="B2" s="31">
        <v>479917.14</v>
      </c>
      <c r="C2" s="31">
        <v>250720.88</v>
      </c>
      <c r="D2" s="31">
        <v>303225.83</v>
      </c>
      <c r="E2" s="31">
        <v>218879</v>
      </c>
      <c r="F2" s="31">
        <v>300640</v>
      </c>
      <c r="G2" s="31">
        <v>91000</v>
      </c>
    </row>
    <row r="3" spans="1:7" s="11" customFormat="1" ht="12.75" customHeight="1">
      <c r="A3" s="17" t="s">
        <v>11</v>
      </c>
      <c r="B3" s="30">
        <v>541488.35</v>
      </c>
      <c r="C3" s="30">
        <v>254527.75</v>
      </c>
      <c r="D3" s="30">
        <v>430565.55</v>
      </c>
      <c r="E3" s="30">
        <v>416883.6</v>
      </c>
      <c r="F3" s="30">
        <v>514622</v>
      </c>
      <c r="G3" s="30">
        <v>147500</v>
      </c>
    </row>
    <row r="4" spans="1:7" s="1" customFormat="1" ht="12.75" customHeight="1">
      <c r="A4" s="16" t="s">
        <v>12</v>
      </c>
      <c r="B4" s="31">
        <v>1123405.5900000001</v>
      </c>
      <c r="C4" s="31">
        <v>422520</v>
      </c>
      <c r="D4" s="31">
        <v>918079.33</v>
      </c>
      <c r="E4" s="31">
        <v>636024</v>
      </c>
      <c r="F4" s="31">
        <v>891729.52</v>
      </c>
      <c r="G4" s="31">
        <v>212500</v>
      </c>
    </row>
    <row r="5" spans="1:7" s="14" customFormat="1" ht="12.75" customHeight="1">
      <c r="A5" s="18" t="s">
        <v>13</v>
      </c>
      <c r="B5" s="30">
        <v>544750.71</v>
      </c>
      <c r="C5" s="30">
        <v>251595</v>
      </c>
      <c r="D5" s="30">
        <v>442813.91</v>
      </c>
      <c r="E5" s="30">
        <v>283876</v>
      </c>
      <c r="F5" s="30">
        <v>386566</v>
      </c>
      <c r="G5" s="30">
        <v>101348</v>
      </c>
    </row>
    <row r="6" spans="1:7" s="2" customFormat="1" ht="12.75" customHeight="1">
      <c r="A6" s="19" t="s">
        <v>14</v>
      </c>
      <c r="B6" s="32">
        <v>6184591.1500000004</v>
      </c>
      <c r="C6" s="32">
        <v>764707.67</v>
      </c>
      <c r="D6" s="32">
        <v>1527440.7</v>
      </c>
      <c r="E6" s="32">
        <v>1058438.52</v>
      </c>
      <c r="F6" s="32">
        <v>1207748</v>
      </c>
      <c r="G6" s="32">
        <v>354608.83</v>
      </c>
    </row>
    <row r="7" spans="1:7" s="11" customFormat="1" ht="12.75" customHeight="1">
      <c r="A7" s="17" t="s">
        <v>15</v>
      </c>
      <c r="B7" s="30">
        <v>2879703.52</v>
      </c>
      <c r="C7" s="30">
        <v>920715.69</v>
      </c>
      <c r="D7" s="30">
        <v>409525.77</v>
      </c>
      <c r="E7" s="30">
        <v>320550</v>
      </c>
      <c r="F7" s="30">
        <v>412589</v>
      </c>
      <c r="G7" s="30">
        <v>116700</v>
      </c>
    </row>
    <row r="8" spans="1:7">
      <c r="A8" s="16" t="s">
        <v>16</v>
      </c>
      <c r="B8" s="31">
        <v>1177767.1499999999</v>
      </c>
      <c r="C8" s="31">
        <v>511111</v>
      </c>
      <c r="D8" s="31">
        <v>881397.93</v>
      </c>
      <c r="E8" s="31">
        <v>603790.97</v>
      </c>
      <c r="F8" s="31">
        <v>706901</v>
      </c>
      <c r="G8" s="31">
        <v>163803</v>
      </c>
    </row>
    <row r="9" spans="1:7" s="11" customFormat="1" ht="12.75" customHeight="1">
      <c r="A9" s="17" t="s">
        <v>17</v>
      </c>
      <c r="B9" s="30">
        <v>2658240.54</v>
      </c>
      <c r="C9" s="30">
        <v>1250409.77</v>
      </c>
      <c r="D9" s="30">
        <v>3141675.15</v>
      </c>
      <c r="E9" s="30">
        <v>1093076.33</v>
      </c>
      <c r="F9" s="30">
        <v>2299814.4700000002</v>
      </c>
      <c r="G9" s="30">
        <v>663376.9</v>
      </c>
    </row>
    <row r="10" spans="1:7" s="1" customFormat="1" ht="12.75" customHeight="1">
      <c r="A10" s="16" t="s">
        <v>18</v>
      </c>
      <c r="B10" s="31">
        <v>1074679.99</v>
      </c>
      <c r="C10" s="31">
        <v>416270</v>
      </c>
      <c r="D10" s="31">
        <v>839628.36</v>
      </c>
      <c r="E10" s="31">
        <v>386288</v>
      </c>
      <c r="F10" s="31">
        <v>499332</v>
      </c>
      <c r="G10" s="31">
        <v>127250</v>
      </c>
    </row>
    <row r="11" spans="1:7" s="11" customFormat="1" ht="12.75" customHeight="1">
      <c r="A11" s="17" t="s">
        <v>19</v>
      </c>
      <c r="B11" s="30">
        <v>527200.22</v>
      </c>
      <c r="C11" s="30">
        <v>265235</v>
      </c>
      <c r="D11" s="30">
        <v>439695.29</v>
      </c>
      <c r="E11" s="30">
        <v>242379</v>
      </c>
      <c r="F11" s="30">
        <v>285038</v>
      </c>
      <c r="G11" s="30">
        <v>82500</v>
      </c>
    </row>
    <row r="12" spans="1:7" s="1" customFormat="1" ht="12.75" customHeight="1">
      <c r="A12" s="16" t="s">
        <v>20</v>
      </c>
      <c r="B12" s="32">
        <v>930462.42</v>
      </c>
      <c r="C12" s="32">
        <v>280570</v>
      </c>
      <c r="D12" s="32">
        <v>356575.89</v>
      </c>
      <c r="E12" s="32">
        <v>115752.73</v>
      </c>
      <c r="F12" s="32">
        <v>171254</v>
      </c>
      <c r="G12" s="32">
        <v>34533</v>
      </c>
    </row>
    <row r="13" spans="1:7" s="11" customFormat="1" ht="12.75" customHeight="1">
      <c r="A13" s="17" t="s">
        <v>21</v>
      </c>
      <c r="B13" s="34">
        <v>498803.51</v>
      </c>
      <c r="C13" s="34">
        <v>228620</v>
      </c>
      <c r="D13" s="34">
        <v>397789.42</v>
      </c>
      <c r="E13" s="34">
        <v>181526</v>
      </c>
      <c r="F13" s="34">
        <v>225119</v>
      </c>
      <c r="G13" s="34">
        <v>51700</v>
      </c>
    </row>
    <row r="14" spans="1:7" s="1" customFormat="1" ht="12.75" customHeight="1">
      <c r="A14" s="16" t="s">
        <v>22</v>
      </c>
      <c r="B14" s="31">
        <v>478694.08</v>
      </c>
      <c r="C14" s="31">
        <v>219020</v>
      </c>
      <c r="D14" s="31">
        <v>361046.5</v>
      </c>
      <c r="E14" s="31">
        <v>190659</v>
      </c>
      <c r="F14" s="31">
        <v>200476</v>
      </c>
      <c r="G14" s="31">
        <v>46000</v>
      </c>
    </row>
    <row r="15" spans="1:7" s="11" customFormat="1" ht="12.75" customHeight="1">
      <c r="A15" s="17" t="s">
        <v>23</v>
      </c>
      <c r="B15" s="30">
        <v>2142663.91</v>
      </c>
      <c r="C15" s="30">
        <v>284372</v>
      </c>
      <c r="D15" s="30">
        <v>290240.86</v>
      </c>
      <c r="E15" s="30">
        <v>187819.98</v>
      </c>
      <c r="F15" s="30">
        <v>258198</v>
      </c>
      <c r="G15" s="30">
        <v>76500</v>
      </c>
    </row>
    <row r="16" spans="1:7" s="1" customFormat="1" ht="12.75" customHeight="1">
      <c r="A16" s="16" t="s">
        <v>24</v>
      </c>
      <c r="B16" s="31">
        <v>502902.18</v>
      </c>
      <c r="C16" s="31">
        <v>248251.5</v>
      </c>
      <c r="D16" s="31">
        <v>307030.03999999998</v>
      </c>
      <c r="E16" s="31">
        <v>205465.5</v>
      </c>
      <c r="F16" s="31">
        <v>294462</v>
      </c>
      <c r="G16" s="31">
        <v>83195</v>
      </c>
    </row>
    <row r="17" spans="1:7" s="11" customFormat="1">
      <c r="A17" s="20" t="s">
        <v>25</v>
      </c>
      <c r="B17" s="30">
        <v>397623.98</v>
      </c>
      <c r="C17" s="30">
        <v>194411</v>
      </c>
      <c r="D17" s="30">
        <v>264769.03000000003</v>
      </c>
      <c r="E17" s="30">
        <v>204820</v>
      </c>
      <c r="F17" s="30">
        <v>287396.46999999997</v>
      </c>
      <c r="G17" s="30">
        <v>91500</v>
      </c>
    </row>
    <row r="18" spans="1:7" s="1" customFormat="1" ht="12.75" customHeight="1">
      <c r="A18" s="16" t="s">
        <v>26</v>
      </c>
      <c r="B18" s="31">
        <v>238073.23</v>
      </c>
      <c r="C18" s="31">
        <v>185838.44</v>
      </c>
      <c r="D18" s="31">
        <v>142957.63</v>
      </c>
      <c r="E18" s="31">
        <v>118858.47</v>
      </c>
      <c r="F18" s="31">
        <v>165090.45000000001</v>
      </c>
      <c r="G18" s="31">
        <v>138219.6</v>
      </c>
    </row>
    <row r="19" spans="1:7" s="11" customFormat="1" ht="12.75" customHeight="1">
      <c r="A19" s="17" t="s">
        <v>27</v>
      </c>
      <c r="B19" s="30">
        <v>1525846.64</v>
      </c>
      <c r="C19" s="30">
        <v>586656.27</v>
      </c>
      <c r="D19" s="30">
        <v>1033997.65</v>
      </c>
      <c r="E19" s="30">
        <v>772364.03</v>
      </c>
      <c r="F19" s="30">
        <v>825183</v>
      </c>
      <c r="G19" s="30">
        <v>203928</v>
      </c>
    </row>
    <row r="20" spans="1:7" s="1" customFormat="1" ht="12.75" customHeight="1">
      <c r="A20" s="16" t="s">
        <v>28</v>
      </c>
      <c r="B20" s="31">
        <v>338776.46</v>
      </c>
      <c r="C20" s="31">
        <v>192350</v>
      </c>
      <c r="D20" s="31">
        <v>276014.76</v>
      </c>
      <c r="E20" s="31">
        <v>275850</v>
      </c>
      <c r="F20" s="31">
        <v>342450</v>
      </c>
      <c r="G20" s="31">
        <v>107000</v>
      </c>
    </row>
    <row r="21" spans="1:7" s="11" customFormat="1" ht="12.75" customHeight="1">
      <c r="A21" s="17" t="s">
        <v>29</v>
      </c>
      <c r="B21" s="30">
        <v>2745190.52</v>
      </c>
      <c r="C21" s="30">
        <v>1670572.38</v>
      </c>
      <c r="D21" s="30">
        <v>1250912.56</v>
      </c>
      <c r="E21" s="30">
        <v>949696.49</v>
      </c>
      <c r="F21" s="30">
        <v>312763</v>
      </c>
      <c r="G21" s="30">
        <v>76000</v>
      </c>
    </row>
    <row r="22" spans="1:7" s="1" customFormat="1" ht="12.75" customHeight="1">
      <c r="A22" s="16" t="s">
        <v>30</v>
      </c>
      <c r="B22" s="31">
        <v>614495.44999999995</v>
      </c>
      <c r="C22" s="31">
        <v>258257</v>
      </c>
      <c r="D22" s="31">
        <v>499893.64</v>
      </c>
      <c r="E22" s="31">
        <v>524568</v>
      </c>
      <c r="F22" s="31">
        <v>330384</v>
      </c>
      <c r="G22" s="31">
        <v>12000</v>
      </c>
    </row>
    <row r="23" spans="1:7" s="11" customFormat="1" ht="12.75" customHeight="1">
      <c r="A23" s="17" t="s">
        <v>31</v>
      </c>
      <c r="B23" s="30">
        <v>671718.51</v>
      </c>
      <c r="C23" s="30">
        <v>255762</v>
      </c>
      <c r="D23" s="30">
        <v>505597.01</v>
      </c>
      <c r="E23" s="30">
        <v>349446</v>
      </c>
      <c r="F23" s="30">
        <v>484729</v>
      </c>
      <c r="G23" s="30">
        <v>145075</v>
      </c>
    </row>
    <row r="24" spans="1:7" s="1" customFormat="1" ht="12.75" customHeight="1">
      <c r="A24" s="16" t="s">
        <v>32</v>
      </c>
      <c r="B24" s="31">
        <v>832285.8</v>
      </c>
      <c r="C24" s="31">
        <v>913243.51</v>
      </c>
      <c r="D24" s="31">
        <v>976614.85</v>
      </c>
      <c r="E24" s="31">
        <v>1357035.84</v>
      </c>
      <c r="F24" s="31">
        <v>694725.09</v>
      </c>
      <c r="G24" s="31">
        <v>404359.51</v>
      </c>
    </row>
    <row r="25" spans="1:7" s="11" customFormat="1" ht="12.75" customHeight="1">
      <c r="A25" s="17" t="s">
        <v>33</v>
      </c>
      <c r="B25" s="30">
        <v>630499.46</v>
      </c>
      <c r="C25" s="30">
        <v>235874</v>
      </c>
      <c r="D25" s="30">
        <v>425616.15</v>
      </c>
      <c r="E25" s="30">
        <v>337668</v>
      </c>
      <c r="F25" s="30">
        <v>552274.02</v>
      </c>
      <c r="G25" s="30">
        <v>157000</v>
      </c>
    </row>
    <row r="26" spans="1:7" s="1" customFormat="1" ht="12.75" customHeight="1">
      <c r="A26" s="16" t="s">
        <v>34</v>
      </c>
      <c r="B26" s="31">
        <v>428611.42</v>
      </c>
      <c r="C26" s="31">
        <v>295224</v>
      </c>
      <c r="D26" s="31">
        <v>390080.51</v>
      </c>
      <c r="E26" s="31">
        <v>272962.5</v>
      </c>
      <c r="F26" s="31">
        <v>341522</v>
      </c>
      <c r="G26" s="31">
        <v>76686.5</v>
      </c>
    </row>
    <row r="27" spans="1:7" s="11" customFormat="1" ht="12.75" customHeight="1">
      <c r="A27" s="17" t="s">
        <v>35</v>
      </c>
      <c r="B27" s="30">
        <v>342055.57</v>
      </c>
      <c r="C27" s="30">
        <v>223594.22</v>
      </c>
      <c r="D27" s="30">
        <v>310985.69</v>
      </c>
      <c r="E27" s="30">
        <v>245239.6</v>
      </c>
      <c r="F27" s="30">
        <v>311584</v>
      </c>
      <c r="G27" s="30">
        <v>90050</v>
      </c>
    </row>
    <row r="28" spans="1:7" s="1" customFormat="1" ht="12.75" customHeight="1">
      <c r="A28" s="16" t="s">
        <v>36</v>
      </c>
      <c r="B28" s="31">
        <v>2493471.4700000002</v>
      </c>
      <c r="C28" s="31">
        <v>1311704.5900000001</v>
      </c>
      <c r="D28" s="31">
        <v>781346.98</v>
      </c>
      <c r="E28" s="31">
        <v>736536.96</v>
      </c>
      <c r="F28" s="31">
        <v>529074</v>
      </c>
      <c r="G28" s="31">
        <v>151772</v>
      </c>
    </row>
    <row r="29" spans="1:7" s="11" customFormat="1" ht="12.75" customHeight="1">
      <c r="A29" s="17" t="s">
        <v>37</v>
      </c>
      <c r="B29" s="30">
        <v>1699823.51</v>
      </c>
      <c r="C29" s="30">
        <v>2024621.35</v>
      </c>
      <c r="D29" s="30">
        <v>753973.2</v>
      </c>
      <c r="E29" s="30">
        <v>378781</v>
      </c>
      <c r="F29" s="30">
        <v>536981</v>
      </c>
      <c r="G29" s="30">
        <v>161925</v>
      </c>
    </row>
    <row r="30" spans="1:7" s="1" customFormat="1" ht="12.75" customHeight="1">
      <c r="A30" s="16" t="s">
        <v>38</v>
      </c>
      <c r="B30" s="31">
        <v>330576.63</v>
      </c>
      <c r="C30" s="31">
        <v>177843</v>
      </c>
      <c r="D30" s="31">
        <v>287065.05</v>
      </c>
      <c r="E30" s="31">
        <v>213904</v>
      </c>
      <c r="F30" s="31">
        <v>302119</v>
      </c>
      <c r="G30" s="31">
        <v>97000</v>
      </c>
    </row>
    <row r="31" spans="1:7" s="11" customFormat="1" ht="12.75" customHeight="1">
      <c r="A31" s="17" t="s">
        <v>39</v>
      </c>
      <c r="B31" s="30">
        <v>1441801.31</v>
      </c>
      <c r="C31" s="30">
        <v>808286</v>
      </c>
      <c r="D31" s="30">
        <v>842520.51</v>
      </c>
      <c r="E31" s="30">
        <v>469143.87</v>
      </c>
      <c r="F31" s="30">
        <v>474367</v>
      </c>
      <c r="G31" s="30">
        <v>128459.5</v>
      </c>
    </row>
    <row r="32" spans="1:7" s="1" customFormat="1" ht="12.75" customHeight="1">
      <c r="A32" s="16" t="s">
        <v>40</v>
      </c>
      <c r="B32" s="31">
        <v>2773614.66</v>
      </c>
      <c r="C32" s="31">
        <v>1112176.3700000001</v>
      </c>
      <c r="D32" s="31">
        <v>1262782.27</v>
      </c>
      <c r="E32" s="31">
        <v>601422.82999999996</v>
      </c>
      <c r="F32" s="31">
        <v>831939.16</v>
      </c>
      <c r="G32" s="31">
        <v>192000</v>
      </c>
    </row>
    <row r="33" spans="1:7" s="24" customFormat="1">
      <c r="A33" s="15" t="s">
        <v>41</v>
      </c>
      <c r="B33" s="35">
        <f t="shared" ref="B33:G33" si="0">SUM(B2:B32)</f>
        <v>39249735.080000013</v>
      </c>
      <c r="C33" s="35">
        <f t="shared" si="0"/>
        <v>17015060.390000001</v>
      </c>
      <c r="D33" s="35">
        <f t="shared" si="0"/>
        <v>21051858.020000003</v>
      </c>
      <c r="E33" s="35">
        <f t="shared" si="0"/>
        <v>13949706.219999999</v>
      </c>
      <c r="F33" s="35">
        <f t="shared" si="0"/>
        <v>15977070.18</v>
      </c>
      <c r="G33" s="35">
        <f t="shared" si="0"/>
        <v>4585489.84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D7" sqref="D7"/>
    </sheetView>
  </sheetViews>
  <sheetFormatPr defaultColWidth="17" defaultRowHeight="15"/>
  <cols>
    <col min="1" max="1" width="19.85546875" style="3" customWidth="1"/>
  </cols>
  <sheetData>
    <row r="1" spans="1:10" s="5" customFormat="1" ht="38.25" customHeight="1">
      <c r="A1" s="7" t="s">
        <v>0</v>
      </c>
      <c r="B1" s="8">
        <v>2011</v>
      </c>
      <c r="C1" s="8">
        <v>2012</v>
      </c>
      <c r="D1" s="8">
        <v>2013</v>
      </c>
      <c r="E1" s="8">
        <v>2014</v>
      </c>
      <c r="F1" s="8">
        <v>2015</v>
      </c>
      <c r="G1" s="8" t="s">
        <v>43</v>
      </c>
      <c r="H1" s="8" t="s">
        <v>44</v>
      </c>
      <c r="I1" s="8" t="s">
        <v>45</v>
      </c>
      <c r="J1" s="8" t="s">
        <v>46</v>
      </c>
    </row>
    <row r="2" spans="1:10" s="12" customFormat="1">
      <c r="A2" s="13" t="s">
        <v>10</v>
      </c>
      <c r="B2" s="39">
        <f>Vote!B2+LGF!B2+'Env F'!B2</f>
        <v>34263148.5</v>
      </c>
      <c r="C2" s="39">
        <f>Vote!C2+LGF!C2+'Env F'!C2</f>
        <v>30195251.059999999</v>
      </c>
      <c r="D2" s="39">
        <f>Vote!D2+LGF!D2+'Env F'!D2</f>
        <v>22387022</v>
      </c>
      <c r="E2" s="39">
        <f>Vote!E2+LGF!E2+'Env F'!E2</f>
        <v>18956112.32</v>
      </c>
      <c r="F2" s="39">
        <f>Vote!F2+LGF!F2+'Env F'!F2</f>
        <v>17274626.899999999</v>
      </c>
      <c r="G2" s="39">
        <f>Vote!G2+LGF!G2+'Env F'!G2</f>
        <v>19513494.75</v>
      </c>
      <c r="H2" s="39">
        <f>Vote!H2+LGF!H2+'Env F'!H2</f>
        <v>25514940.079999998</v>
      </c>
      <c r="I2" s="25">
        <f>LGF!I2+Vote!I2</f>
        <v>30780451.629999999</v>
      </c>
      <c r="J2" s="25">
        <f>LGF!J2+Vote!J2</f>
        <v>21199898.07</v>
      </c>
    </row>
    <row r="3" spans="1:10" s="9" customFormat="1" ht="15" customHeight="1">
      <c r="A3" s="10" t="s">
        <v>11</v>
      </c>
      <c r="B3" s="40">
        <f>Vote!B3+LGF!B3+'Env F'!B3</f>
        <v>32118654.129999999</v>
      </c>
      <c r="C3" s="40">
        <f>Vote!C3+LGF!C3+'Env F'!C3</f>
        <v>28114786.050000001</v>
      </c>
      <c r="D3" s="40">
        <f>Vote!D3+LGF!D3+'Env F'!D3</f>
        <v>34031343.119999997</v>
      </c>
      <c r="E3" s="40">
        <f>Vote!E3+LGF!E3+'Env F'!E3</f>
        <v>21581645</v>
      </c>
      <c r="F3" s="40">
        <f>Vote!F3+LGF!F3+'Env F'!F3</f>
        <v>23079036.449999999</v>
      </c>
      <c r="G3" s="40">
        <f>Vote!G3+LGF!G3+'Env F'!G3</f>
        <v>20158514.530000001</v>
      </c>
      <c r="H3" s="39">
        <f>Vote!H3+LGF!H3+'Env F'!H3</f>
        <v>23880377.440000001</v>
      </c>
      <c r="I3" s="25">
        <f>LGF!I3+Vote!I3</f>
        <v>29257717.5</v>
      </c>
      <c r="J3" s="25">
        <f>LGF!J3+Vote!J3</f>
        <v>14334398.359999999</v>
      </c>
    </row>
    <row r="4" spans="1:10">
      <c r="A4" s="4" t="s">
        <v>12</v>
      </c>
      <c r="B4" s="41">
        <f>Vote!B4+LGF!B4+'Env F'!B4</f>
        <v>36617901.170000002</v>
      </c>
      <c r="C4" s="41">
        <f>Vote!C4+LGF!C4+'Env F'!C4</f>
        <v>27766033.559999999</v>
      </c>
      <c r="D4" s="41">
        <f>Vote!D4+LGF!D4+'Env F'!D4</f>
        <v>28761263.879999995</v>
      </c>
      <c r="E4" s="41">
        <f>Vote!E4+LGF!E4+'Env F'!E4</f>
        <v>22142471.920000002</v>
      </c>
      <c r="F4" s="41">
        <f>Vote!F4+LGF!F4+'Env F'!F4</f>
        <v>25830710</v>
      </c>
      <c r="G4" s="41">
        <f>Vote!G4+LGF!G4+'Env F'!G4</f>
        <v>21077157.259999998</v>
      </c>
      <c r="H4" s="39">
        <f>Vote!H4+LGF!H4+'Env F'!H4</f>
        <v>36290369.590000004</v>
      </c>
      <c r="I4" s="25">
        <f>LGF!I4+Vote!I4</f>
        <v>41205977.760000005</v>
      </c>
      <c r="J4" s="25">
        <f>LGF!J4+Vote!J4</f>
        <v>25010039.559999999</v>
      </c>
    </row>
    <row r="5" spans="1:10" s="9" customFormat="1">
      <c r="A5" s="10" t="s">
        <v>13</v>
      </c>
      <c r="B5" s="40">
        <f>Vote!B5+LGF!B5+'Env F'!B5</f>
        <v>57652004.529999994</v>
      </c>
      <c r="C5" s="40">
        <f>Vote!C5+LGF!C5+'Env F'!C5</f>
        <v>52194154.74000001</v>
      </c>
      <c r="D5" s="40">
        <f>Vote!D5+LGF!D5+'Env F'!D5</f>
        <v>49685381.479999997</v>
      </c>
      <c r="E5" s="40">
        <f>Vote!E5+LGF!E5+'Env F'!E5</f>
        <v>38246297.210000001</v>
      </c>
      <c r="F5" s="40">
        <f>Vote!F5+LGF!F5+'Env F'!F5</f>
        <v>65059060.209999993</v>
      </c>
      <c r="G5" s="40">
        <f>Vote!G5+LGF!G5+'Env F'!G5</f>
        <v>72200029.820000008</v>
      </c>
      <c r="H5" s="39">
        <f>Vote!H5+LGF!H5+'Env F'!H5</f>
        <v>65116893.140000001</v>
      </c>
      <c r="I5" s="25">
        <f>LGF!I5+Vote!I5</f>
        <v>104449751.88</v>
      </c>
      <c r="J5" s="25">
        <f>LGF!J5+Vote!J5</f>
        <v>63567303.740000002</v>
      </c>
    </row>
    <row r="6" spans="1:10">
      <c r="A6" s="4" t="s">
        <v>14</v>
      </c>
      <c r="B6" s="41">
        <f>Vote!B6+LGF!B6+'Env F'!B6</f>
        <v>121299921.16999999</v>
      </c>
      <c r="C6" s="41">
        <f>Vote!C6+LGF!C6+'Env F'!C6</f>
        <v>106132251.44</v>
      </c>
      <c r="D6" s="41">
        <f>Vote!D6+LGF!D6+'Env F'!D6</f>
        <v>91800189.140000001</v>
      </c>
      <c r="E6" s="41">
        <f>Vote!E6+LGF!E6+'Env F'!E6</f>
        <v>33143384.940000001</v>
      </c>
      <c r="F6" s="41">
        <f>Vote!F6+LGF!F6+'Env F'!F6</f>
        <v>53141916.540000007</v>
      </c>
      <c r="G6" s="41">
        <f>Vote!G6+LGF!G6+'Env F'!G6</f>
        <v>69348563.029999986</v>
      </c>
      <c r="H6" s="39">
        <f>Vote!H6+LGF!H6+'Env F'!H6</f>
        <v>85481710.039999992</v>
      </c>
      <c r="I6" s="25">
        <f>LGF!I6+Vote!I6</f>
        <v>120375716.12</v>
      </c>
      <c r="J6" s="25">
        <f>LGF!J6+Vote!J6</f>
        <v>58945653.890000001</v>
      </c>
    </row>
    <row r="7" spans="1:10" s="9" customFormat="1">
      <c r="A7" s="10" t="s">
        <v>15</v>
      </c>
      <c r="B7" s="40">
        <f>Vote!B7+LGF!B7+'Env F'!B7</f>
        <v>87580656.159999982</v>
      </c>
      <c r="C7" s="40">
        <f>Vote!C7+LGF!C7+'Env F'!C7</f>
        <v>56005369.559999995</v>
      </c>
      <c r="D7" s="40">
        <f>Vote!D7+LGF!D7+'Env F'!D7</f>
        <v>52647318.640000008</v>
      </c>
      <c r="E7" s="40">
        <f>Vote!E7+LGF!E7+'Env F'!E7</f>
        <v>40160006.920000002</v>
      </c>
      <c r="F7" s="40">
        <f>Vote!F7+LGF!F7+'Env F'!F7</f>
        <v>39168728.530000001</v>
      </c>
      <c r="G7" s="40">
        <f>Vote!G7+LGF!G7+'Env F'!G7</f>
        <v>39991834.120000005</v>
      </c>
      <c r="H7" s="39">
        <f>Vote!H7+LGF!H7+'Env F'!H7</f>
        <v>52548180.060000002</v>
      </c>
      <c r="I7" s="25">
        <f>LGF!I7+Vote!I7</f>
        <v>53469255.969999999</v>
      </c>
      <c r="J7" s="25">
        <f>LGF!J7+Vote!J7</f>
        <v>33234753.109999999</v>
      </c>
    </row>
    <row r="8" spans="1:10">
      <c r="A8" s="4" t="s">
        <v>16</v>
      </c>
      <c r="B8" s="41">
        <f>Vote!B8+LGF!B8+'Env F'!B8</f>
        <v>60034754.899999999</v>
      </c>
      <c r="C8" s="41">
        <f>Vote!C8+LGF!C8+'Env F'!C8</f>
        <v>65832792.920000002</v>
      </c>
      <c r="D8" s="41">
        <f>Vote!D8+LGF!D8+'Env F'!D8</f>
        <v>45956379.07</v>
      </c>
      <c r="E8" s="41">
        <f>Vote!E8+LGF!E8+'Env F'!E8</f>
        <v>22309977.149999999</v>
      </c>
      <c r="F8" s="41">
        <f>Vote!F8+LGF!F8+'Env F'!F8</f>
        <v>54918560.210000001</v>
      </c>
      <c r="G8" s="41">
        <f>Vote!G8+LGF!G8+'Env F'!G8</f>
        <v>54483987.060000002</v>
      </c>
      <c r="H8" s="39">
        <f>Vote!H8+LGF!H8+'Env F'!H8</f>
        <v>75840394.060000002</v>
      </c>
      <c r="I8" s="25">
        <f>LGF!I8+Vote!I8</f>
        <v>70988600.289999992</v>
      </c>
      <c r="J8" s="25">
        <f>LGF!J8+Vote!J8</f>
        <v>37545255.310000002</v>
      </c>
    </row>
    <row r="9" spans="1:10" s="9" customFormat="1">
      <c r="A9" s="10" t="s">
        <v>17</v>
      </c>
      <c r="B9" s="40">
        <f>Vote!B9+LGF!B9+'Env F'!B9</f>
        <v>267559048.25</v>
      </c>
      <c r="C9" s="40">
        <f>Vote!C9+LGF!C9+'Env F'!C9</f>
        <v>245157120.41999999</v>
      </c>
      <c r="D9" s="40">
        <f>Vote!D9+LGF!D9+'Env F'!D9</f>
        <v>232877786.22</v>
      </c>
      <c r="E9" s="40">
        <f>Vote!E9+LGF!E9+'Env F'!E9</f>
        <v>156084315.38000003</v>
      </c>
      <c r="F9" s="40">
        <f>Vote!F9+LGF!F9+'Env F'!F9</f>
        <v>227518276.84</v>
      </c>
      <c r="G9" s="40">
        <f>Vote!G9+LGF!G9+'Env F'!G9</f>
        <v>277002869.14999998</v>
      </c>
      <c r="H9" s="39">
        <f>Vote!H9+LGF!H9+'Env F'!H9</f>
        <v>350321114.00999999</v>
      </c>
      <c r="I9" s="25">
        <f>LGF!I9+Vote!I9</f>
        <v>500104484.63</v>
      </c>
      <c r="J9" s="25">
        <f>LGF!J9+Vote!J9</f>
        <v>276943814.94</v>
      </c>
    </row>
    <row r="10" spans="1:10" ht="15" customHeight="1">
      <c r="A10" s="4" t="s">
        <v>18</v>
      </c>
      <c r="B10" s="41">
        <f>Vote!B10+LGF!B10+'Env F'!B10</f>
        <v>93966322.769999996</v>
      </c>
      <c r="C10" s="41">
        <f>Vote!C10+LGF!C10+'Env F'!C10</f>
        <v>74685490.769999996</v>
      </c>
      <c r="D10" s="41">
        <f>Vote!D10+LGF!D10+'Env F'!D10</f>
        <v>74597101.920000002</v>
      </c>
      <c r="E10" s="41">
        <f>Vote!E10+LGF!E10+'Env F'!E10</f>
        <v>39872772.510000005</v>
      </c>
      <c r="F10" s="41">
        <f>Vote!F10+LGF!F10+'Env F'!F10</f>
        <v>75922698.420000002</v>
      </c>
      <c r="G10" s="41">
        <f>Vote!G10+LGF!G10+'Env F'!G10</f>
        <v>53273520.07</v>
      </c>
      <c r="H10" s="39">
        <f>Vote!H10+LGF!H10+'Env F'!H10</f>
        <v>97173196.069999993</v>
      </c>
      <c r="I10" s="25">
        <f>LGF!I10+Vote!I10</f>
        <v>151548292.20999998</v>
      </c>
      <c r="J10" s="25">
        <f>LGF!J10+Vote!J10</f>
        <v>78794033.49000001</v>
      </c>
    </row>
    <row r="11" spans="1:10" s="9" customFormat="1" ht="15" customHeight="1">
      <c r="A11" s="10" t="s">
        <v>19</v>
      </c>
      <c r="B11" s="40">
        <f>Vote!B11+LGF!B11+'Env F'!B11</f>
        <v>68788394.780000001</v>
      </c>
      <c r="C11" s="40">
        <f>Vote!C11+LGF!C11+'Env F'!C11</f>
        <v>64416298.469999999</v>
      </c>
      <c r="D11" s="40">
        <f>Vote!D11+LGF!D11+'Env F'!D11</f>
        <v>61203054.410000004</v>
      </c>
      <c r="E11" s="40">
        <f>Vote!E11+LGF!E11+'Env F'!E11</f>
        <v>42184410.07</v>
      </c>
      <c r="F11" s="40">
        <f>Vote!F11+LGF!F11+'Env F'!F11</f>
        <v>43900266.869999997</v>
      </c>
      <c r="G11" s="40">
        <f>Vote!G11+LGF!G11+'Env F'!G11</f>
        <v>71833084.129999995</v>
      </c>
      <c r="H11" s="39">
        <f>Vote!H11+LGF!H11+'Env F'!H11</f>
        <v>86252371.200000003</v>
      </c>
      <c r="I11" s="25">
        <f>LGF!I11+Vote!I11</f>
        <v>144629565.54000002</v>
      </c>
      <c r="J11" s="25">
        <f>LGF!J11+Vote!J11</f>
        <v>62962744</v>
      </c>
    </row>
    <row r="12" spans="1:10" ht="15" customHeight="1">
      <c r="A12" s="4" t="s">
        <v>20</v>
      </c>
      <c r="B12" s="41">
        <f>Vote!B12+LGF!B12+'Env F'!B12</f>
        <v>29147213.940000001</v>
      </c>
      <c r="C12" s="41">
        <f>Vote!C12+LGF!C12+'Env F'!C12</f>
        <v>25483100.68</v>
      </c>
      <c r="D12" s="41">
        <f>Vote!D12+LGF!D12+'Env F'!D12</f>
        <v>19857842.93</v>
      </c>
      <c r="E12" s="41">
        <f>Vote!E12+LGF!E12+'Env F'!E12</f>
        <v>15180995.460000001</v>
      </c>
      <c r="F12" s="41">
        <f>Vote!F12+LGF!F12+'Env F'!F12</f>
        <v>15757011.34</v>
      </c>
      <c r="G12" s="41">
        <f>Vote!G12+LGF!G12+'Env F'!G12</f>
        <v>18657333.82</v>
      </c>
      <c r="H12" s="39">
        <f>Vote!H12+LGF!H12+'Env F'!H12</f>
        <v>25772357.960000001</v>
      </c>
      <c r="I12" s="25">
        <f>LGF!I12+Vote!I12</f>
        <v>34170748.390000001</v>
      </c>
      <c r="J12" s="25">
        <f>LGF!J12+Vote!J12</f>
        <v>23428392.73</v>
      </c>
    </row>
    <row r="13" spans="1:10" s="9" customFormat="1">
      <c r="A13" s="10" t="s">
        <v>21</v>
      </c>
      <c r="B13" s="40">
        <f>Vote!B13+LGF!B13+'Env F'!B13</f>
        <v>86844670.450000003</v>
      </c>
      <c r="C13" s="40">
        <f>Vote!C13+LGF!C13+'Env F'!C13</f>
        <v>51767835.079999998</v>
      </c>
      <c r="D13" s="40">
        <f>Vote!D13+LGF!D13+'Env F'!D13</f>
        <v>59838382.940000005</v>
      </c>
      <c r="E13" s="40">
        <f>Vote!E13+LGF!E13+'Env F'!E13</f>
        <v>31559260.640000001</v>
      </c>
      <c r="F13" s="40">
        <f>Vote!F13+LGF!F13+'Env F'!F13</f>
        <v>31579401.649999999</v>
      </c>
      <c r="G13" s="40">
        <f>Vote!G13+LGF!G13+'Env F'!G13</f>
        <v>33513224.68</v>
      </c>
      <c r="H13" s="39">
        <f>Vote!H13+LGF!H13+'Env F'!H13</f>
        <v>33657218.140000008</v>
      </c>
      <c r="I13" s="25">
        <f>LGF!I13+Vote!I13</f>
        <v>46784764.629999995</v>
      </c>
      <c r="J13" s="25">
        <f>LGF!J13+Vote!J13</f>
        <v>31729275.920000002</v>
      </c>
    </row>
    <row r="14" spans="1:10">
      <c r="A14" s="4" t="s">
        <v>22</v>
      </c>
      <c r="B14" s="41">
        <f>Vote!B14+LGF!B14+'Env F'!B14</f>
        <v>59830683.599999994</v>
      </c>
      <c r="C14" s="41">
        <f>Vote!C14+LGF!C14+'Env F'!C14</f>
        <v>50799605.420000002</v>
      </c>
      <c r="D14" s="41">
        <f>Vote!D14+LGF!D14+'Env F'!D14</f>
        <v>48721269.930000007</v>
      </c>
      <c r="E14" s="41">
        <f>Vote!E14+LGF!E14+'Env F'!E14</f>
        <v>26885121.859999999</v>
      </c>
      <c r="F14" s="41">
        <f>Vote!F14+LGF!F14+'Env F'!F14</f>
        <v>28317913.780000001</v>
      </c>
      <c r="G14" s="41">
        <f>Vote!G14+LGF!G14+'Env F'!G14</f>
        <v>33453847.309999995</v>
      </c>
      <c r="H14" s="39">
        <f>Vote!H14+LGF!H14+'Env F'!H14</f>
        <v>41365574.450000003</v>
      </c>
      <c r="I14" s="25">
        <f>LGF!I14+Vote!I14</f>
        <v>63506162.980000004</v>
      </c>
      <c r="J14" s="25">
        <f>LGF!J14+Vote!J14</f>
        <v>34909184.370000005</v>
      </c>
    </row>
    <row r="15" spans="1:10" s="9" customFormat="1">
      <c r="A15" s="10" t="s">
        <v>23</v>
      </c>
      <c r="B15" s="40">
        <f>Vote!B15+LGF!B15+'Env F'!B15</f>
        <v>88413616.579999998</v>
      </c>
      <c r="C15" s="40">
        <f>Vote!C15+LGF!C15+'Env F'!C15</f>
        <v>74963114.929999992</v>
      </c>
      <c r="D15" s="40">
        <f>Vote!D15+LGF!D15+'Env F'!D15</f>
        <v>63825198.280000001</v>
      </c>
      <c r="E15" s="40">
        <f>Vote!E15+LGF!E15+'Env F'!E15</f>
        <v>29501197.620000001</v>
      </c>
      <c r="F15" s="40">
        <f>Vote!F15+LGF!F15+'Env F'!F15</f>
        <v>47961092.449999996</v>
      </c>
      <c r="G15" s="40">
        <f>Vote!G15+LGF!G15+'Env F'!G15</f>
        <v>60061842.340000004</v>
      </c>
      <c r="H15" s="39">
        <f>Vote!H15+LGF!H15+'Env F'!H15</f>
        <v>81612662.379999995</v>
      </c>
      <c r="I15" s="25">
        <f>LGF!I15+Vote!I15</f>
        <v>113059683.88</v>
      </c>
      <c r="J15" s="25">
        <f>LGF!J15+Vote!J15</f>
        <v>88189405.459999993</v>
      </c>
    </row>
    <row r="16" spans="1:10">
      <c r="A16" s="4" t="s">
        <v>24</v>
      </c>
      <c r="B16" s="41">
        <f>Vote!B16+LGF!B16+'Env F'!B16</f>
        <v>36679125.539999999</v>
      </c>
      <c r="C16" s="41">
        <f>Vote!C16+LGF!C16+'Env F'!C16</f>
        <v>35245728.390000001</v>
      </c>
      <c r="D16" s="41">
        <f>Vote!D16+LGF!D16+'Env F'!D16</f>
        <v>30398286.509999998</v>
      </c>
      <c r="E16" s="41">
        <f>Vote!E16+LGF!E16+'Env F'!E16</f>
        <v>21574873.149999999</v>
      </c>
      <c r="F16" s="41">
        <f>Vote!F16+LGF!F16+'Env F'!F16</f>
        <v>26728044.93</v>
      </c>
      <c r="G16" s="41">
        <f>Vote!G16+LGF!G16+'Env F'!G16</f>
        <v>28513875.490000002</v>
      </c>
      <c r="H16" s="39">
        <f>Vote!H16+LGF!H16+'Env F'!H16</f>
        <v>37754532.700000003</v>
      </c>
      <c r="I16" s="25">
        <f>LGF!I16+Vote!I16</f>
        <v>56168694.43</v>
      </c>
      <c r="J16" s="25">
        <f>LGF!J16+Vote!J16</f>
        <v>32006262.960000001</v>
      </c>
    </row>
    <row r="17" spans="1:10" s="9" customFormat="1">
      <c r="A17" s="10" t="s">
        <v>25</v>
      </c>
      <c r="B17" s="40">
        <f>Vote!B17+LGF!B17+'Env F'!B17</f>
        <v>31578208.739999998</v>
      </c>
      <c r="C17" s="40">
        <f>Vote!C17+LGF!C17+'Env F'!C17</f>
        <v>25940553.689999998</v>
      </c>
      <c r="D17" s="40">
        <f>Vote!D17+LGF!D17+'Env F'!D17</f>
        <v>28307196.329999998</v>
      </c>
      <c r="E17" s="40">
        <f>Vote!E17+LGF!E17+'Env F'!E17</f>
        <v>20213998.260000002</v>
      </c>
      <c r="F17" s="40">
        <f>Vote!F17+LGF!F17+'Env F'!F17</f>
        <v>20361005.75</v>
      </c>
      <c r="G17" s="40">
        <f>Vote!G17+LGF!G17+'Env F'!G17</f>
        <v>20564372.829999998</v>
      </c>
      <c r="H17" s="39">
        <f>Vote!H17+LGF!H17+'Env F'!H17</f>
        <v>27497644.18</v>
      </c>
      <c r="I17" s="25">
        <f>LGF!I17+Vote!I17</f>
        <v>24514842.460000001</v>
      </c>
      <c r="J17" s="25">
        <f>LGF!J17+Vote!J17</f>
        <v>17123987.949999999</v>
      </c>
    </row>
    <row r="18" spans="1:10">
      <c r="A18" s="4" t="s">
        <v>26</v>
      </c>
      <c r="B18" s="41">
        <f>Vote!B18+LGF!B18+'Env F'!B18</f>
        <v>21095129.250000004</v>
      </c>
      <c r="C18" s="41">
        <f>Vote!C18+LGF!C18+'Env F'!C18</f>
        <v>19326004.890000001</v>
      </c>
      <c r="D18" s="41">
        <f>Vote!D18+LGF!D18+'Env F'!D18</f>
        <v>20048340.489999998</v>
      </c>
      <c r="E18" s="41">
        <f>Vote!E18+LGF!E18+'Env F'!E18</f>
        <v>12030473.170000002</v>
      </c>
      <c r="F18" s="41">
        <f>Vote!F18+LGF!F18+'Env F'!F18</f>
        <v>11625850.189999999</v>
      </c>
      <c r="G18" s="41">
        <f>Vote!G18+LGF!G18+'Env F'!G18</f>
        <v>14156826.659999998</v>
      </c>
      <c r="H18" s="39">
        <f>Vote!H18+LGF!H18+'Env F'!H18</f>
        <v>12418006.979999999</v>
      </c>
      <c r="I18" s="25">
        <f>LGF!I18+Vote!I18</f>
        <v>15087273.949999999</v>
      </c>
      <c r="J18" s="25">
        <f>LGF!J18+Vote!J18</f>
        <v>10213079.120000001</v>
      </c>
    </row>
    <row r="19" spans="1:10" s="9" customFormat="1">
      <c r="A19" s="10" t="s">
        <v>27</v>
      </c>
      <c r="B19" s="40">
        <f>Vote!B19+LGF!B19+'Env F'!B19</f>
        <v>115006662.52</v>
      </c>
      <c r="C19" s="40">
        <f>Vote!C19+LGF!C19+'Env F'!C19</f>
        <v>94745777.029999986</v>
      </c>
      <c r="D19" s="40">
        <f>Vote!D19+LGF!D19+'Env F'!D19</f>
        <v>92536278.180000007</v>
      </c>
      <c r="E19" s="40">
        <f>Vote!E19+LGF!E19+'Env F'!E19</f>
        <v>68056183.710000008</v>
      </c>
      <c r="F19" s="40">
        <f>Vote!F19+LGF!F19+'Env F'!F19</f>
        <v>76794896.719999999</v>
      </c>
      <c r="G19" s="40">
        <f>Vote!G19+LGF!G19+'Env F'!G19</f>
        <v>125209375.02</v>
      </c>
      <c r="H19" s="39">
        <f>Vote!H19+LGF!H19+'Env F'!H19</f>
        <v>239023688.93000001</v>
      </c>
      <c r="I19" s="25">
        <f>LGF!I19+Vote!I19</f>
        <v>376084748.82999998</v>
      </c>
      <c r="J19" s="25">
        <f>LGF!J19+Vote!J19</f>
        <v>298726333.17000002</v>
      </c>
    </row>
    <row r="20" spans="1:10">
      <c r="A20" s="4" t="s">
        <v>28</v>
      </c>
      <c r="B20" s="41">
        <f>Vote!B20+LGF!B20+'Env F'!B20</f>
        <v>27280472.530000001</v>
      </c>
      <c r="C20" s="41">
        <f>Vote!C20+LGF!C20+'Env F'!C20</f>
        <v>26493663.329999998</v>
      </c>
      <c r="D20" s="41">
        <f>Vote!D20+LGF!D20+'Env F'!D20</f>
        <v>27065525.620000001</v>
      </c>
      <c r="E20" s="41">
        <f>Vote!E20+LGF!E20+'Env F'!E20</f>
        <v>15090852.42</v>
      </c>
      <c r="F20" s="41">
        <f>Vote!F20+LGF!F20+'Env F'!F20</f>
        <v>14442713.100000001</v>
      </c>
      <c r="G20" s="41">
        <f>Vote!G20+LGF!G20+'Env F'!G20</f>
        <v>15410859.91</v>
      </c>
      <c r="H20" s="39">
        <f>Vote!H20+LGF!H20+'Env F'!H20</f>
        <v>16726316.82</v>
      </c>
      <c r="I20" s="25">
        <f>LGF!I20+Vote!I20</f>
        <v>26399233.140000001</v>
      </c>
      <c r="J20" s="25">
        <f>LGF!J20+Vote!J20</f>
        <v>18806666.859999999</v>
      </c>
    </row>
    <row r="21" spans="1:10" s="9" customFormat="1">
      <c r="A21" s="10" t="s">
        <v>29</v>
      </c>
      <c r="B21" s="40">
        <f>Vote!B21+LGF!B21+'Env F'!B21</f>
        <v>40346515.800000004</v>
      </c>
      <c r="C21" s="40">
        <f>Vote!C21+LGF!C21+'Env F'!C21</f>
        <v>41324544.220000006</v>
      </c>
      <c r="D21" s="40">
        <f>Vote!D21+LGF!D21+'Env F'!D21</f>
        <v>33254495.399999999</v>
      </c>
      <c r="E21" s="40">
        <f>Vote!E21+LGF!E21+'Env F'!E21</f>
        <v>24827303.620000001</v>
      </c>
      <c r="F21" s="40">
        <f>Vote!F21+LGF!F21+'Env F'!F21</f>
        <v>29533062.560000002</v>
      </c>
      <c r="G21" s="40">
        <f>Vote!G21+LGF!G21+'Env F'!G21</f>
        <v>33353650.189999998</v>
      </c>
      <c r="H21" s="39">
        <f>Vote!H21+LGF!H21+'Env F'!H21</f>
        <v>31692082.199999999</v>
      </c>
      <c r="I21" s="25">
        <f>LGF!I21+Vote!I21</f>
        <v>46634888.329999998</v>
      </c>
      <c r="J21" s="25">
        <f>LGF!J21+Vote!J21</f>
        <v>33695392.230000004</v>
      </c>
    </row>
    <row r="22" spans="1:10">
      <c r="A22" s="4" t="s">
        <v>30</v>
      </c>
      <c r="B22" s="41">
        <f>Vote!B22+LGF!B22+'Env F'!B22</f>
        <v>65741775.710000008</v>
      </c>
      <c r="C22" s="41">
        <f>Vote!C22+LGF!C22+'Env F'!C22</f>
        <v>56142537.24000001</v>
      </c>
      <c r="D22" s="41">
        <f>Vote!D22+LGF!D22+'Env F'!D22</f>
        <v>56129137.940000013</v>
      </c>
      <c r="E22" s="41">
        <f>Vote!E22+LGF!E22+'Env F'!E22</f>
        <v>37832735.800000004</v>
      </c>
      <c r="F22" s="41">
        <f>Vote!F22+LGF!F22+'Env F'!F22</f>
        <v>38201068.159999996</v>
      </c>
      <c r="G22" s="41">
        <f>Vote!G22+LGF!G22+'Env F'!G22</f>
        <v>44846520.590000004</v>
      </c>
      <c r="H22" s="39">
        <f>Vote!H22+LGF!H22+'Env F'!H22</f>
        <v>45545927.740000002</v>
      </c>
      <c r="I22" s="25">
        <f>LGF!I22+Vote!I22</f>
        <v>48569230.57</v>
      </c>
      <c r="J22" s="25">
        <f>LGF!J22+Vote!J22</f>
        <v>36000204.629999995</v>
      </c>
    </row>
    <row r="23" spans="1:10" s="9" customFormat="1">
      <c r="A23" s="10" t="s">
        <v>31</v>
      </c>
      <c r="B23" s="40">
        <f>Vote!B23+LGF!B23+'Env F'!B23</f>
        <v>50459868.490000002</v>
      </c>
      <c r="C23" s="40">
        <f>Vote!C23+LGF!C23+'Env F'!C23</f>
        <v>45028842.419999994</v>
      </c>
      <c r="D23" s="40">
        <f>Vote!D23+LGF!D23+'Env F'!D23</f>
        <v>40703223.199999996</v>
      </c>
      <c r="E23" s="40">
        <f>Vote!E23+LGF!E23+'Env F'!E23</f>
        <v>20109398.719999999</v>
      </c>
      <c r="F23" s="40">
        <f>Vote!F23+LGF!F23+'Env F'!F23</f>
        <v>29007585.880000003</v>
      </c>
      <c r="G23" s="40">
        <f>Vote!G23+LGF!G23+'Env F'!G23</f>
        <v>43508138</v>
      </c>
      <c r="H23" s="39">
        <f>Vote!H23+LGF!H23+'Env F'!H23</f>
        <v>45553095.769999996</v>
      </c>
      <c r="I23" s="25">
        <f>LGF!I23+Vote!I23</f>
        <v>81728733.99000001</v>
      </c>
      <c r="J23" s="25">
        <f>LGF!J23+Vote!J23</f>
        <v>43599075.780000001</v>
      </c>
    </row>
    <row r="24" spans="1:10">
      <c r="A24" s="4" t="s">
        <v>32</v>
      </c>
      <c r="B24" s="41">
        <f>Vote!B24+LGF!B24+'Env F'!B24</f>
        <v>37055444.109999999</v>
      </c>
      <c r="C24" s="41">
        <f>Vote!C24+LGF!C24+'Env F'!C24</f>
        <v>25816895.250000004</v>
      </c>
      <c r="D24" s="41">
        <f>Vote!D24+LGF!D24+'Env F'!D24</f>
        <v>26954471.970000003</v>
      </c>
      <c r="E24" s="41">
        <f>Vote!E24+LGF!E24+'Env F'!E24</f>
        <v>23079895.379999999</v>
      </c>
      <c r="F24" s="41">
        <f>Vote!F24+LGF!F24+'Env F'!F24</f>
        <v>21516274.190000001</v>
      </c>
      <c r="G24" s="41">
        <f>Vote!G24+LGF!G24+'Env F'!G24</f>
        <v>23980152.580000002</v>
      </c>
      <c r="H24" s="39">
        <f>Vote!H24+LGF!H24+'Env F'!H24</f>
        <v>31740875.900000002</v>
      </c>
      <c r="I24" s="25">
        <f>LGF!I24+Vote!I24</f>
        <v>31857085.490000002</v>
      </c>
      <c r="J24" s="25">
        <f>LGF!J24+Vote!J24</f>
        <v>21023378.18</v>
      </c>
    </row>
    <row r="25" spans="1:10" s="9" customFormat="1">
      <c r="A25" s="10" t="s">
        <v>33</v>
      </c>
      <c r="B25" s="40">
        <f>Vote!B25+LGF!B25+'Env F'!B25</f>
        <v>42649428.460000001</v>
      </c>
      <c r="C25" s="40">
        <f>Vote!C25+LGF!C25+'Env F'!C25</f>
        <v>28255622.5</v>
      </c>
      <c r="D25" s="40">
        <f>Vote!D25+LGF!D25+'Env F'!D25</f>
        <v>25579520.939999998</v>
      </c>
      <c r="E25" s="40">
        <f>Vote!E25+LGF!E25+'Env F'!E25</f>
        <v>15589024.73</v>
      </c>
      <c r="F25" s="40">
        <f>Vote!F25+LGF!F25+'Env F'!F25</f>
        <v>17383752.190000001</v>
      </c>
      <c r="G25" s="40">
        <f>Vote!G25+LGF!G25+'Env F'!G25</f>
        <v>18254465.690000001</v>
      </c>
      <c r="H25" s="39">
        <f>Vote!H25+LGF!H25+'Env F'!H25</f>
        <v>20571914.509999998</v>
      </c>
      <c r="I25" s="25">
        <f>LGF!I25+Vote!I25</f>
        <v>26412505.16</v>
      </c>
      <c r="J25" s="25">
        <f>LGF!J25+Vote!J25</f>
        <v>19991642.27</v>
      </c>
    </row>
    <row r="26" spans="1:10">
      <c r="A26" s="4" t="s">
        <v>34</v>
      </c>
      <c r="B26" s="41">
        <f>Vote!B26+LGF!B26+'Env F'!B26</f>
        <v>32890927.720000006</v>
      </c>
      <c r="C26" s="41">
        <f>Vote!C26+LGF!C26+'Env F'!C26</f>
        <v>28115994.259999998</v>
      </c>
      <c r="D26" s="41">
        <f>Vote!D26+LGF!D26+'Env F'!D26</f>
        <v>23830433.52</v>
      </c>
      <c r="E26" s="41">
        <f>Vote!E26+LGF!E26+'Env F'!E26</f>
        <v>17657261.5</v>
      </c>
      <c r="F26" s="41">
        <f>Vote!F26+LGF!F26+'Env F'!F26</f>
        <v>16613650.939999999</v>
      </c>
      <c r="G26" s="41">
        <f>Vote!G26+LGF!G26+'Env F'!G26</f>
        <v>18937936.550000001</v>
      </c>
      <c r="H26" s="39">
        <f>Vote!H26+LGF!H26+'Env F'!H26</f>
        <v>22616421.149999999</v>
      </c>
      <c r="I26" s="25">
        <f>LGF!I26+Vote!I26</f>
        <v>21142322.130000003</v>
      </c>
      <c r="J26" s="25">
        <f>LGF!J26+Vote!J26</f>
        <v>15346585.379999999</v>
      </c>
    </row>
    <row r="27" spans="1:10" s="9" customFormat="1">
      <c r="A27" s="10" t="s">
        <v>35</v>
      </c>
      <c r="B27" s="40">
        <f>Vote!B27+LGF!B27+'Env F'!B27</f>
        <v>45032243.029999994</v>
      </c>
      <c r="C27" s="40">
        <f>Vote!C27+LGF!C27+'Env F'!C27</f>
        <v>33403741.649999999</v>
      </c>
      <c r="D27" s="40">
        <f>Vote!D27+LGF!D27+'Env F'!D27</f>
        <v>25694556.690000001</v>
      </c>
      <c r="E27" s="40">
        <f>Vote!E27+LGF!E27+'Env F'!E27</f>
        <v>24767582.609999999</v>
      </c>
      <c r="F27" s="40">
        <f>Vote!F27+LGF!F27+'Env F'!F27</f>
        <v>25087142.139999997</v>
      </c>
      <c r="G27" s="40">
        <f>Vote!G27+LGF!G27+'Env F'!G27</f>
        <v>25553121.359999999</v>
      </c>
      <c r="H27" s="39">
        <f>Vote!H27+LGF!H27+'Env F'!H27</f>
        <v>28728546.289999999</v>
      </c>
      <c r="I27" s="25">
        <f>LGF!I27+Vote!I27</f>
        <v>34156831.630000003</v>
      </c>
      <c r="J27" s="25">
        <f>LGF!J27+Vote!J27</f>
        <v>21303351.98</v>
      </c>
    </row>
    <row r="28" spans="1:10">
      <c r="A28" s="4" t="s">
        <v>36</v>
      </c>
      <c r="B28" s="41">
        <f>Vote!B28+LGF!B28+'Env F'!B28</f>
        <v>78009333.960000008</v>
      </c>
      <c r="C28" s="41">
        <f>Vote!C28+LGF!C28+'Env F'!C28</f>
        <v>78916259.760000005</v>
      </c>
      <c r="D28" s="41">
        <f>Vote!D28+LGF!D28+'Env F'!D28</f>
        <v>74794852.25</v>
      </c>
      <c r="E28" s="41">
        <f>Vote!E28+LGF!E28+'Env F'!E28</f>
        <v>39734204.789999999</v>
      </c>
      <c r="F28" s="41">
        <f>Vote!F28+LGF!F28+'Env F'!F28</f>
        <v>50464778.180000007</v>
      </c>
      <c r="G28" s="41">
        <f>Vote!G28+LGF!G28+'Env F'!G28</f>
        <v>55151864.359999999</v>
      </c>
      <c r="H28" s="39">
        <f>Vote!H28+LGF!H28+'Env F'!H28</f>
        <v>62051935.590000004</v>
      </c>
      <c r="I28" s="25">
        <f>LGF!I28+Vote!I28</f>
        <v>80046316.299999997</v>
      </c>
      <c r="J28" s="25">
        <f>LGF!J28+Vote!J28</f>
        <v>42342217.829999998</v>
      </c>
    </row>
    <row r="29" spans="1:10" s="9" customFormat="1">
      <c r="A29" s="10" t="s">
        <v>37</v>
      </c>
      <c r="B29" s="40">
        <f>Vote!B29+LGF!B29+'Env F'!B29</f>
        <v>64332599.329999998</v>
      </c>
      <c r="C29" s="40">
        <f>Vote!C29+LGF!C29+'Env F'!C29</f>
        <v>63877342.82</v>
      </c>
      <c r="D29" s="40">
        <f>Vote!D29+LGF!D29+'Env F'!D29</f>
        <v>49532703</v>
      </c>
      <c r="E29" s="40">
        <f>Vote!E29+LGF!E29+'Env F'!E29</f>
        <v>42847985.420000002</v>
      </c>
      <c r="F29" s="40">
        <f>Vote!F29+LGF!F29+'Env F'!F29</f>
        <v>48936723.010000005</v>
      </c>
      <c r="G29" s="40">
        <f>Vote!G29+LGF!G29+'Env F'!G29</f>
        <v>48025153.869999997</v>
      </c>
      <c r="H29" s="39">
        <f>Vote!H29+LGF!H29+'Env F'!H29</f>
        <v>44992439.75</v>
      </c>
      <c r="I29" s="25">
        <f>LGF!I29+Vote!I29</f>
        <v>77477396.420000002</v>
      </c>
      <c r="J29" s="25">
        <f>LGF!J29+Vote!J29</f>
        <v>31074845.93</v>
      </c>
    </row>
    <row r="30" spans="1:10">
      <c r="A30" s="4" t="s">
        <v>38</v>
      </c>
      <c r="B30" s="41">
        <f>Vote!B30+LGF!B30+'Env F'!B30</f>
        <v>34306260.870000005</v>
      </c>
      <c r="C30" s="41">
        <f>Vote!C30+LGF!C30+'Env F'!C30</f>
        <v>29143483.160000004</v>
      </c>
      <c r="D30" s="41">
        <f>Vote!D30+LGF!D30+'Env F'!D30</f>
        <v>29694545.449999999</v>
      </c>
      <c r="E30" s="41">
        <f>Vote!E30+LGF!E30+'Env F'!E30</f>
        <v>22307706.340000004</v>
      </c>
      <c r="F30" s="41">
        <f>Vote!F30+LGF!F30+'Env F'!F30</f>
        <v>20224801.050000001</v>
      </c>
      <c r="G30" s="41">
        <f>Vote!G30+LGF!G30+'Env F'!G30</f>
        <v>25166944.729999997</v>
      </c>
      <c r="H30" s="39">
        <f>Vote!H30+LGF!H30+'Env F'!H30</f>
        <v>28144126.299999997</v>
      </c>
      <c r="I30" s="25">
        <f>LGF!I30+Vote!I30</f>
        <v>35028703.899999999</v>
      </c>
      <c r="J30" s="25">
        <f>LGF!J30+Vote!J30</f>
        <v>27121414.629999999</v>
      </c>
    </row>
    <row r="31" spans="1:10" s="9" customFormat="1">
      <c r="A31" s="10" t="s">
        <v>39</v>
      </c>
      <c r="B31" s="40">
        <f>Vote!B31+LGF!B31+'Env F'!B31</f>
        <v>53126746.580000006</v>
      </c>
      <c r="C31" s="40">
        <f>Vote!C31+LGF!C31+'Env F'!C31</f>
        <v>46653589.019999996</v>
      </c>
      <c r="D31" s="40">
        <f>Vote!D31+LGF!D31+'Env F'!D31</f>
        <v>37684069.729999997</v>
      </c>
      <c r="E31" s="40">
        <f>Vote!E31+LGF!E31+'Env F'!E31</f>
        <v>27885223.41</v>
      </c>
      <c r="F31" s="40">
        <f>Vote!F31+LGF!F31+'Env F'!F31</f>
        <v>30650897.130000003</v>
      </c>
      <c r="G31" s="40">
        <f>Vote!G31+LGF!G31+'Env F'!G31</f>
        <v>35565585.219999999</v>
      </c>
      <c r="H31" s="39">
        <f>Vote!H31+LGF!H31+'Env F'!H31</f>
        <v>46181329.32</v>
      </c>
      <c r="I31" s="25">
        <f>LGF!I31+Vote!I31</f>
        <v>65795845.990000002</v>
      </c>
      <c r="J31" s="25">
        <f>LGF!J31+Vote!J31</f>
        <v>32379261.109999999</v>
      </c>
    </row>
    <row r="32" spans="1:10">
      <c r="A32" s="4" t="s">
        <v>40</v>
      </c>
      <c r="B32" s="41">
        <f>Vote!B32+LGF!B32+'Env F'!B32</f>
        <v>53495716.760000005</v>
      </c>
      <c r="C32" s="41">
        <f>Vote!C32+LGF!C32+'Env F'!C32</f>
        <v>45940094.159999996</v>
      </c>
      <c r="D32" s="41">
        <f>Vote!D32+LGF!D32+'Env F'!D32</f>
        <v>41309124.039999999</v>
      </c>
      <c r="E32" s="41">
        <f>Vote!E32+LGF!E32+'Env F'!E32</f>
        <v>20997011.349999998</v>
      </c>
      <c r="F32" s="41">
        <f>Vote!F32+LGF!F32+'Env F'!F32</f>
        <v>33747830.68</v>
      </c>
      <c r="G32" s="41">
        <f>Vote!G32+LGF!G32+'Env F'!G32</f>
        <v>31047151.979999997</v>
      </c>
      <c r="H32" s="39">
        <f>Vote!H32+LGF!H32+'Env F'!H32</f>
        <v>27107000.210000001</v>
      </c>
      <c r="I32" s="25">
        <f>LGF!I32+Vote!I32</f>
        <v>59062489.089999996</v>
      </c>
      <c r="J32" s="25">
        <f>LGF!J32+Vote!J32</f>
        <v>33847923.75</v>
      </c>
    </row>
    <row r="33" spans="1:10" s="24" customFormat="1">
      <c r="A33" s="15" t="s">
        <v>41</v>
      </c>
      <c r="B33" s="23">
        <f t="shared" ref="B33:H33" si="0">SUM(B2:B32)</f>
        <v>1953203450.3299997</v>
      </c>
      <c r="C33" s="23">
        <f t="shared" si="0"/>
        <v>1677883878.8900001</v>
      </c>
      <c r="D33" s="23">
        <f t="shared" si="0"/>
        <v>1549706295.22</v>
      </c>
      <c r="E33" s="23">
        <f t="shared" si="0"/>
        <v>992409683.37999988</v>
      </c>
      <c r="F33" s="23">
        <f t="shared" si="0"/>
        <v>1260749376.9900005</v>
      </c>
      <c r="G33" s="23">
        <f t="shared" si="0"/>
        <v>1451815297.0999997</v>
      </c>
      <c r="H33" s="23">
        <f t="shared" si="0"/>
        <v>1849173242.9600003</v>
      </c>
      <c r="I33" s="23">
        <f>LGF!I33+Vote!I33</f>
        <v>2610498315.2200003</v>
      </c>
      <c r="J33" s="23">
        <f>LGF!J33+Vote!J33</f>
        <v>1585395776.71</v>
      </c>
    </row>
  </sheetData>
  <pageMargins left="0.7" right="0.7" top="0.75" bottom="0.75" header="0.3" footer="0.3"/>
  <pageSetup paperSize="8" orientation="landscape" r:id="rId1"/>
</worksheet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8D5A13473A0489F58D4B4392684FB" ma:contentTypeVersion="0" ma:contentTypeDescription="Create a new document." ma:contentTypeScope="" ma:versionID="4eb483a0e3daa6a2b98785912dbf9b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c3749a37d3c42bb79c9b23910e2937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3.xml><?xml version="1.0" encoding="utf-8"?>
<ds:datastoreItem xmlns:ds="http://schemas.openxmlformats.org/officeDocument/2006/customXml" ds:itemID="{2A721AFB-6E4A-4F1E-AFFF-444AEFAF58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144f59e-4e3a-4b67-a1a0-6d2dccfbfa75"/>
    <ds:schemaRef ds:uri="3081d039-5b36-40d6-a694-0a5184c27cef"/>
  </ds:schemaRefs>
</ds:datastoreItem>
</file>

<file path=customXml/itemProps4.xml><?xml version="1.0" encoding="utf-8"?>
<ds:datastoreItem xmlns:ds="http://schemas.openxmlformats.org/officeDocument/2006/customXml" ds:itemID="{CEA503EF-AD33-44FE-91D0-3EB50913386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50BA9D2-B783-4DA3-8E5A-B0D0A35872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Lorraine O'Donoghue</cp:lastModifiedBy>
  <dcterms:created xsi:type="dcterms:W3CDTF">2006-09-16T00:00:00Z</dcterms:created>
  <dcterms:modified xsi:type="dcterms:W3CDTF">2019-09-23T16:30:55Z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0x01010008F8D5A13473A0489F58D4B4392684FB</vt:lpwstr>
  </property>
  <property fmtid="{D5CDD505-2E9C-101B-9397-08002B2CF9AE}" pid="3" name="eDocs_FileTopics">
    <vt:lpwstr>1;#2019|358a8d85-155b-4e69-bb52-6d9c34ef26f4;#2;#Local Government Finance|08abfc28-2228-4794-9c10-5a9df33829ef;#4;#Local Authorities|f45dfb3e-b5c4-4e23-a11e-ac10ef06697b;#30;#PQ|3606f77d-8b9c-4f0f-9f99-2d8a21790943</vt:lpwstr>
  </property>
  <property fmtid="{D5CDD505-2E9C-101B-9397-08002B2CF9AE}" pid="4" name="eDocs_Year">
    <vt:lpwstr>32;#2019|f85df9cd-0f6d-4155-bbd7-ff49d91ec728</vt:lpwstr>
  </property>
  <property fmtid="{D5CDD505-2E9C-101B-9397-08002B2CF9AE}" pid="5" name="eDocs_SeriesSubSeries">
    <vt:lpwstr>33;#001|bc89d553-b6a8-4951-bbcd-19cbada7752a</vt:lpwstr>
  </property>
  <property fmtid="{D5CDD505-2E9C-101B-9397-08002B2CF9AE}" pid="6" name="eDocs_SecurityClassificationTaxHTField0">
    <vt:lpwstr>Unclassified|38981149-6ab4-492e-b035-5180b1eb9314</vt:lpwstr>
  </property>
  <property fmtid="{D5CDD505-2E9C-101B-9397-08002B2CF9AE}" pid="7" name="_dlc_policyId">
    <vt:lpwstr>0x0101000BC94875665D404BB1351B53C41FD2C0|151133126</vt:lpwstr>
  </property>
  <property fmtid="{D5CDD505-2E9C-101B-9397-08002B2CF9AE}" pid="8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</Properties>
</file>