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300" windowHeight="8736"/>
  </bookViews>
  <sheets>
    <sheet name="Seafood Exports" sheetId="1" r:id="rId1"/>
  </sheets>
  <calcPr calcId="125725"/>
</workbook>
</file>

<file path=xl/calcChain.xml><?xml version="1.0" encoding="utf-8"?>
<calcChain xmlns="http://schemas.openxmlformats.org/spreadsheetml/2006/main">
  <c r="M298" i="1"/>
  <c r="L298"/>
  <c r="J298"/>
  <c r="K298"/>
  <c r="B298"/>
  <c r="C298"/>
  <c r="D298"/>
  <c r="E298"/>
  <c r="F298"/>
  <c r="G298"/>
  <c r="H298"/>
  <c r="I298"/>
  <c r="L5"/>
  <c r="M5"/>
  <c r="J6"/>
  <c r="K6"/>
  <c r="L6"/>
  <c r="M6"/>
  <c r="J7"/>
  <c r="K7"/>
  <c r="L8"/>
  <c r="M8"/>
  <c r="J9"/>
  <c r="K9"/>
  <c r="L9"/>
  <c r="M9"/>
  <c r="L10"/>
  <c r="M10"/>
  <c r="J11"/>
  <c r="K11"/>
  <c r="L11"/>
  <c r="M11"/>
  <c r="J12"/>
  <c r="K12"/>
  <c r="J13"/>
  <c r="K13"/>
  <c r="L13"/>
  <c r="M13"/>
  <c r="J14"/>
  <c r="K14"/>
  <c r="L14"/>
  <c r="M14"/>
  <c r="J15"/>
  <c r="K15"/>
  <c r="L15"/>
  <c r="M15"/>
  <c r="J16"/>
  <c r="K16"/>
  <c r="L16"/>
  <c r="M16"/>
  <c r="J17"/>
  <c r="K17"/>
  <c r="L17"/>
  <c r="M17"/>
  <c r="J18"/>
  <c r="K18"/>
  <c r="L18"/>
  <c r="M18"/>
  <c r="J19"/>
  <c r="K19"/>
  <c r="L19"/>
  <c r="M19"/>
  <c r="J20"/>
  <c r="K20"/>
  <c r="J21"/>
  <c r="K21"/>
  <c r="L21"/>
  <c r="M21"/>
  <c r="J22"/>
  <c r="K22"/>
  <c r="L22"/>
  <c r="M22"/>
  <c r="J23"/>
  <c r="K23"/>
  <c r="L23"/>
  <c r="M23"/>
  <c r="J24"/>
  <c r="K24"/>
  <c r="L24"/>
  <c r="M24"/>
  <c r="J25"/>
  <c r="K25"/>
  <c r="L25"/>
  <c r="M25"/>
  <c r="J26"/>
  <c r="K26"/>
  <c r="L26"/>
  <c r="M26"/>
  <c r="J27"/>
  <c r="K27"/>
  <c r="L27"/>
  <c r="M27"/>
  <c r="J28"/>
  <c r="K28"/>
  <c r="L28"/>
  <c r="M28"/>
  <c r="L29"/>
  <c r="M29"/>
  <c r="J30"/>
  <c r="K30"/>
  <c r="L30"/>
  <c r="M30"/>
  <c r="L31"/>
  <c r="M31"/>
  <c r="J32"/>
  <c r="K32"/>
  <c r="L32"/>
  <c r="M32"/>
  <c r="J33"/>
  <c r="K33"/>
  <c r="J34"/>
  <c r="K34"/>
  <c r="J35"/>
  <c r="K35"/>
  <c r="L35"/>
  <c r="M35"/>
  <c r="J36"/>
  <c r="K36"/>
  <c r="J37"/>
  <c r="K37"/>
  <c r="J38"/>
  <c r="K38"/>
  <c r="J39"/>
  <c r="K39"/>
  <c r="L39"/>
  <c r="M39"/>
  <c r="J40"/>
  <c r="K40"/>
  <c r="J41"/>
  <c r="K41"/>
  <c r="L41"/>
  <c r="M41"/>
  <c r="J42"/>
  <c r="K42"/>
  <c r="L42"/>
  <c r="M42"/>
  <c r="J43"/>
  <c r="K43"/>
  <c r="L43"/>
  <c r="M43"/>
  <c r="J44"/>
  <c r="K44"/>
  <c r="L44"/>
  <c r="M44"/>
  <c r="J45"/>
  <c r="K45"/>
  <c r="L45"/>
  <c r="M45"/>
  <c r="J46"/>
  <c r="K46"/>
  <c r="L46"/>
  <c r="M46"/>
  <c r="J47"/>
  <c r="K47"/>
  <c r="L47"/>
  <c r="M47"/>
  <c r="J48"/>
  <c r="K48"/>
  <c r="L48"/>
  <c r="M48"/>
  <c r="J49"/>
  <c r="K49"/>
  <c r="L49"/>
  <c r="M49"/>
  <c r="J50"/>
  <c r="K50"/>
  <c r="L50"/>
  <c r="M50"/>
  <c r="J51"/>
  <c r="K51"/>
  <c r="L51"/>
  <c r="M51"/>
  <c r="L52"/>
  <c r="M52"/>
  <c r="J53"/>
  <c r="K53"/>
  <c r="L53"/>
  <c r="M53"/>
  <c r="J54"/>
  <c r="K54"/>
  <c r="L54"/>
  <c r="M54"/>
  <c r="J55"/>
  <c r="K55"/>
  <c r="L55"/>
  <c r="M55"/>
  <c r="J56"/>
  <c r="K56"/>
  <c r="L56"/>
  <c r="M56"/>
  <c r="J57"/>
  <c r="K57"/>
  <c r="L57"/>
  <c r="M57"/>
  <c r="J58"/>
  <c r="K58"/>
  <c r="L58"/>
  <c r="M58"/>
  <c r="J59"/>
  <c r="K59"/>
  <c r="L59"/>
  <c r="M59"/>
  <c r="J60"/>
  <c r="K60"/>
  <c r="L60"/>
  <c r="M60"/>
  <c r="J61"/>
  <c r="K61"/>
  <c r="L61"/>
  <c r="M61"/>
  <c r="J62"/>
  <c r="K62"/>
  <c r="L62"/>
  <c r="M62"/>
  <c r="J63"/>
  <c r="K63"/>
  <c r="L63"/>
  <c r="M63"/>
  <c r="J64"/>
  <c r="K64"/>
  <c r="L64"/>
  <c r="M64"/>
  <c r="J65"/>
  <c r="K65"/>
  <c r="J66"/>
  <c r="K66"/>
  <c r="L66"/>
  <c r="M66"/>
  <c r="J67"/>
  <c r="K67"/>
  <c r="J68"/>
  <c r="K68"/>
  <c r="L68"/>
  <c r="M68"/>
  <c r="J69"/>
  <c r="K69"/>
  <c r="L69"/>
  <c r="M69"/>
  <c r="J70"/>
  <c r="K70"/>
  <c r="L70"/>
  <c r="M70"/>
  <c r="J71"/>
  <c r="K71"/>
  <c r="L71"/>
  <c r="M71"/>
  <c r="J72"/>
  <c r="K72"/>
  <c r="J73"/>
  <c r="K73"/>
  <c r="L73"/>
  <c r="M73"/>
  <c r="J74"/>
  <c r="K74"/>
  <c r="L74"/>
  <c r="M74"/>
  <c r="L75"/>
  <c r="M75"/>
  <c r="J76"/>
  <c r="K76"/>
  <c r="L76"/>
  <c r="M76"/>
  <c r="L77"/>
  <c r="M77"/>
  <c r="J78"/>
  <c r="K78"/>
  <c r="L78"/>
  <c r="M78"/>
  <c r="J79"/>
  <c r="K79"/>
  <c r="L79"/>
  <c r="M79"/>
  <c r="J80"/>
  <c r="K80"/>
  <c r="L80"/>
  <c r="M80"/>
  <c r="J81"/>
  <c r="K81"/>
  <c r="L81"/>
  <c r="M81"/>
  <c r="J82"/>
  <c r="K82"/>
  <c r="L82"/>
  <c r="M82"/>
  <c r="J83"/>
  <c r="K83"/>
  <c r="L83"/>
  <c r="M83"/>
  <c r="J84"/>
  <c r="K84"/>
  <c r="L84"/>
  <c r="M84"/>
  <c r="J85"/>
  <c r="K85"/>
  <c r="L85"/>
  <c r="M85"/>
  <c r="J86"/>
  <c r="K86"/>
  <c r="L86"/>
  <c r="M86"/>
  <c r="J87"/>
  <c r="K87"/>
  <c r="L87"/>
  <c r="M87"/>
  <c r="J88"/>
  <c r="K88"/>
  <c r="L88"/>
  <c r="M88"/>
  <c r="J89"/>
  <c r="K89"/>
  <c r="J90"/>
  <c r="K90"/>
  <c r="L90"/>
  <c r="M90"/>
  <c r="J91"/>
  <c r="K91"/>
  <c r="L91"/>
  <c r="M91"/>
  <c r="J92"/>
  <c r="K92"/>
  <c r="L92"/>
  <c r="M92"/>
  <c r="L93"/>
  <c r="M93"/>
  <c r="J94"/>
  <c r="K94"/>
  <c r="L94"/>
  <c r="M94"/>
  <c r="J95"/>
  <c r="K95"/>
  <c r="L95"/>
  <c r="M95"/>
  <c r="L96"/>
  <c r="M96"/>
  <c r="L97"/>
  <c r="M97"/>
  <c r="J98"/>
  <c r="K98"/>
  <c r="L98"/>
  <c r="M98"/>
  <c r="J99"/>
  <c r="K99"/>
  <c r="L99"/>
  <c r="M99"/>
  <c r="L100"/>
  <c r="M100"/>
  <c r="J101"/>
  <c r="K101"/>
  <c r="L101"/>
  <c r="M101"/>
  <c r="J102"/>
  <c r="K102"/>
  <c r="L102"/>
  <c r="M102"/>
  <c r="J103"/>
  <c r="K103"/>
  <c r="L103"/>
  <c r="M103"/>
  <c r="J104"/>
  <c r="K104"/>
  <c r="L104"/>
  <c r="M104"/>
  <c r="J105"/>
  <c r="K105"/>
  <c r="L105"/>
  <c r="M105"/>
  <c r="J106"/>
  <c r="K106"/>
  <c r="J107"/>
  <c r="K107"/>
  <c r="L107"/>
  <c r="M107"/>
  <c r="J108"/>
  <c r="K108"/>
  <c r="L108"/>
  <c r="M108"/>
  <c r="J109"/>
  <c r="K109"/>
  <c r="J110"/>
  <c r="K110"/>
  <c r="L110"/>
  <c r="M110"/>
  <c r="J111"/>
  <c r="K111"/>
  <c r="J112"/>
  <c r="K112"/>
  <c r="L112"/>
  <c r="M112"/>
  <c r="L113"/>
  <c r="M113"/>
  <c r="J114"/>
  <c r="K114"/>
  <c r="L114"/>
  <c r="M114"/>
  <c r="L115"/>
  <c r="M115"/>
  <c r="J116"/>
  <c r="K116"/>
  <c r="L116"/>
  <c r="M116"/>
  <c r="J117"/>
  <c r="K117"/>
  <c r="L117"/>
  <c r="M117"/>
  <c r="J118"/>
  <c r="K118"/>
  <c r="L118"/>
  <c r="M118"/>
  <c r="J119"/>
  <c r="K119"/>
  <c r="L119"/>
  <c r="M119"/>
  <c r="L120"/>
  <c r="M120"/>
  <c r="L121"/>
  <c r="M121"/>
  <c r="L122"/>
  <c r="J123"/>
  <c r="K123"/>
  <c r="J124"/>
  <c r="K124"/>
  <c r="L124"/>
  <c r="M124"/>
  <c r="J125"/>
  <c r="K125"/>
  <c r="L125"/>
  <c r="M125"/>
  <c r="J126"/>
  <c r="K126"/>
  <c r="L126"/>
  <c r="M126"/>
  <c r="J127"/>
  <c r="K127"/>
  <c r="L127"/>
  <c r="M127"/>
  <c r="L128"/>
  <c r="M128"/>
  <c r="J129"/>
  <c r="K129"/>
  <c r="J130"/>
  <c r="K130"/>
  <c r="J131"/>
  <c r="K131"/>
  <c r="L131"/>
  <c r="M131"/>
  <c r="J132"/>
  <c r="K132"/>
  <c r="L132"/>
  <c r="M132"/>
  <c r="J133"/>
  <c r="K133"/>
  <c r="L133"/>
  <c r="M133"/>
  <c r="J134"/>
  <c r="K134"/>
  <c r="L134"/>
  <c r="M134"/>
  <c r="J135"/>
  <c r="K135"/>
  <c r="J136"/>
  <c r="K136"/>
  <c r="L136"/>
  <c r="M136"/>
  <c r="J137"/>
  <c r="K137"/>
  <c r="L137"/>
  <c r="M137"/>
  <c r="J138"/>
  <c r="K138"/>
  <c r="L138"/>
  <c r="M138"/>
  <c r="J139"/>
  <c r="K139"/>
  <c r="L139"/>
  <c r="M139"/>
  <c r="J140"/>
  <c r="K140"/>
  <c r="L140"/>
  <c r="M140"/>
  <c r="J141"/>
  <c r="K141"/>
  <c r="L141"/>
  <c r="M141"/>
  <c r="J142"/>
  <c r="K142"/>
  <c r="L142"/>
  <c r="M142"/>
  <c r="J143"/>
  <c r="K143"/>
  <c r="L143"/>
  <c r="M143"/>
  <c r="J144"/>
  <c r="K144"/>
  <c r="L144"/>
  <c r="M144"/>
  <c r="J145"/>
  <c r="K145"/>
  <c r="L145"/>
  <c r="M145"/>
  <c r="J146"/>
  <c r="K146"/>
  <c r="L146"/>
  <c r="M146"/>
  <c r="J147"/>
  <c r="K147"/>
  <c r="L148"/>
  <c r="M148"/>
  <c r="J149"/>
  <c r="K149"/>
  <c r="L149"/>
  <c r="M149"/>
  <c r="J150"/>
  <c r="K150"/>
  <c r="L151"/>
  <c r="M151"/>
  <c r="J152"/>
  <c r="K152"/>
  <c r="L152"/>
  <c r="M152"/>
  <c r="J153"/>
  <c r="K153"/>
  <c r="L153"/>
  <c r="M153"/>
  <c r="J154"/>
  <c r="K154"/>
  <c r="L154"/>
  <c r="M154"/>
  <c r="J155"/>
  <c r="K155"/>
  <c r="L156"/>
  <c r="M156"/>
  <c r="J157"/>
  <c r="K157"/>
  <c r="L157"/>
  <c r="M157"/>
  <c r="J158"/>
  <c r="K158"/>
  <c r="J159"/>
  <c r="K159"/>
  <c r="J160"/>
  <c r="K160"/>
  <c r="L160"/>
  <c r="M160"/>
  <c r="J161"/>
  <c r="K161"/>
  <c r="L161"/>
  <c r="M161"/>
  <c r="L162"/>
  <c r="M162"/>
  <c r="L163"/>
  <c r="M163"/>
  <c r="J164"/>
  <c r="K164"/>
  <c r="L164"/>
  <c r="M164"/>
  <c r="J165"/>
  <c r="K165"/>
  <c r="L165"/>
  <c r="M165"/>
  <c r="J166"/>
  <c r="K166"/>
  <c r="L166"/>
  <c r="M166"/>
  <c r="J167"/>
  <c r="K167"/>
  <c r="L167"/>
  <c r="M167"/>
  <c r="L168"/>
  <c r="M168"/>
  <c r="J169"/>
  <c r="K169"/>
  <c r="J170"/>
  <c r="K170"/>
  <c r="L170"/>
  <c r="M170"/>
  <c r="J171"/>
  <c r="K171"/>
  <c r="L171"/>
  <c r="M171"/>
  <c r="J172"/>
  <c r="K172"/>
  <c r="L172"/>
  <c r="M172"/>
  <c r="J173"/>
  <c r="K173"/>
  <c r="L173"/>
  <c r="M173"/>
  <c r="J174"/>
  <c r="K174"/>
  <c r="L174"/>
  <c r="M174"/>
  <c r="J175"/>
  <c r="K175"/>
  <c r="L175"/>
  <c r="M175"/>
  <c r="L176"/>
  <c r="M176"/>
  <c r="J177"/>
  <c r="K177"/>
  <c r="L177"/>
  <c r="M177"/>
  <c r="J178"/>
  <c r="K178"/>
  <c r="L178"/>
  <c r="M178"/>
  <c r="L179"/>
  <c r="M179"/>
  <c r="L180"/>
  <c r="M180"/>
  <c r="J181"/>
  <c r="K181"/>
  <c r="J182"/>
  <c r="K182"/>
  <c r="L182"/>
  <c r="M182"/>
  <c r="J183"/>
  <c r="K183"/>
  <c r="L183"/>
  <c r="M183"/>
  <c r="J184"/>
  <c r="K184"/>
  <c r="L184"/>
  <c r="M184"/>
  <c r="J185"/>
  <c r="K185"/>
  <c r="L185"/>
  <c r="M185"/>
  <c r="J186"/>
  <c r="K186"/>
  <c r="J187"/>
  <c r="K187"/>
  <c r="L187"/>
  <c r="M187"/>
  <c r="J188"/>
  <c r="K188"/>
  <c r="L188"/>
  <c r="M188"/>
  <c r="L189"/>
  <c r="M189"/>
  <c r="J190"/>
  <c r="K190"/>
  <c r="L190"/>
  <c r="M190"/>
  <c r="J191"/>
  <c r="K191"/>
  <c r="L191"/>
  <c r="M191"/>
  <c r="J192"/>
  <c r="K192"/>
  <c r="L192"/>
  <c r="M192"/>
  <c r="J193"/>
  <c r="K193"/>
  <c r="L193"/>
  <c r="M193"/>
  <c r="J194"/>
  <c r="K194"/>
  <c r="L194"/>
  <c r="M194"/>
  <c r="J195"/>
  <c r="K195"/>
  <c r="L195"/>
  <c r="M195"/>
  <c r="J196"/>
  <c r="K196"/>
  <c r="L196"/>
  <c r="M196"/>
  <c r="J197"/>
  <c r="K197"/>
  <c r="L197"/>
  <c r="M197"/>
  <c r="J198"/>
  <c r="K198"/>
  <c r="L198"/>
  <c r="M198"/>
  <c r="J199"/>
  <c r="K199"/>
  <c r="J200"/>
  <c r="K200"/>
  <c r="L200"/>
  <c r="M200"/>
  <c r="J201"/>
  <c r="K201"/>
  <c r="L201"/>
  <c r="M201"/>
  <c r="J202"/>
  <c r="K202"/>
  <c r="L202"/>
  <c r="M202"/>
  <c r="J203"/>
  <c r="K203"/>
  <c r="L203"/>
  <c r="M203"/>
  <c r="J204"/>
  <c r="K204"/>
  <c r="J205"/>
  <c r="K205"/>
  <c r="L205"/>
  <c r="M205"/>
  <c r="J206"/>
  <c r="K206"/>
  <c r="L206"/>
  <c r="M206"/>
  <c r="J207"/>
  <c r="K207"/>
  <c r="L207"/>
  <c r="M207"/>
  <c r="J208"/>
  <c r="K208"/>
  <c r="L208"/>
  <c r="M208"/>
  <c r="J209"/>
  <c r="K209"/>
  <c r="J210"/>
  <c r="K210"/>
  <c r="L210"/>
  <c r="M210"/>
  <c r="J211"/>
  <c r="K211"/>
  <c r="L211"/>
  <c r="M211"/>
  <c r="J212"/>
  <c r="K212"/>
  <c r="L212"/>
  <c r="M212"/>
  <c r="L213"/>
  <c r="M213"/>
  <c r="J214"/>
  <c r="K214"/>
  <c r="L214"/>
  <c r="M214"/>
  <c r="J215"/>
  <c r="K215"/>
  <c r="L215"/>
  <c r="M215"/>
  <c r="J216"/>
  <c r="K216"/>
  <c r="L216"/>
  <c r="M216"/>
  <c r="L217"/>
  <c r="M217"/>
  <c r="J218"/>
  <c r="K218"/>
  <c r="L218"/>
  <c r="M218"/>
  <c r="J219"/>
  <c r="K219"/>
  <c r="J220"/>
  <c r="K220"/>
  <c r="L220"/>
  <c r="M220"/>
  <c r="J221"/>
  <c r="K221"/>
  <c r="L221"/>
  <c r="M221"/>
  <c r="L222"/>
  <c r="M222"/>
  <c r="J223"/>
  <c r="K223"/>
  <c r="L223"/>
  <c r="M223"/>
  <c r="J224"/>
  <c r="K224"/>
  <c r="L224"/>
  <c r="M224"/>
  <c r="J225"/>
  <c r="K225"/>
  <c r="L225"/>
  <c r="M225"/>
  <c r="J226"/>
  <c r="K226"/>
  <c r="L226"/>
  <c r="M226"/>
  <c r="J227"/>
  <c r="K227"/>
  <c r="L227"/>
  <c r="M227"/>
  <c r="J228"/>
  <c r="K228"/>
  <c r="J229"/>
  <c r="K229"/>
  <c r="L229"/>
  <c r="M229"/>
  <c r="J230"/>
  <c r="K230"/>
  <c r="L230"/>
  <c r="M230"/>
  <c r="J231"/>
  <c r="K231"/>
  <c r="L231"/>
  <c r="M231"/>
  <c r="J232"/>
  <c r="K232"/>
  <c r="L232"/>
  <c r="M232"/>
  <c r="J233"/>
  <c r="K233"/>
  <c r="L233"/>
  <c r="M233"/>
  <c r="J234"/>
  <c r="K234"/>
  <c r="L234"/>
  <c r="M234"/>
  <c r="J235"/>
  <c r="K235"/>
  <c r="L235"/>
  <c r="M235"/>
  <c r="J236"/>
  <c r="K236"/>
  <c r="L236"/>
  <c r="M236"/>
  <c r="J237"/>
  <c r="K237"/>
  <c r="L237"/>
  <c r="M237"/>
  <c r="J238"/>
  <c r="K238"/>
  <c r="L238"/>
  <c r="M238"/>
  <c r="J239"/>
  <c r="K239"/>
  <c r="J240"/>
  <c r="K240"/>
  <c r="L240"/>
  <c r="M240"/>
  <c r="J241"/>
  <c r="K241"/>
  <c r="L241"/>
  <c r="M241"/>
  <c r="J242"/>
  <c r="K242"/>
  <c r="L242"/>
  <c r="M242"/>
  <c r="J243"/>
  <c r="K243"/>
  <c r="L243"/>
  <c r="M243"/>
  <c r="J244"/>
  <c r="K244"/>
  <c r="L244"/>
  <c r="M244"/>
  <c r="J245"/>
  <c r="K245"/>
  <c r="L245"/>
  <c r="M245"/>
  <c r="J246"/>
  <c r="K246"/>
  <c r="L246"/>
  <c r="M246"/>
  <c r="J247"/>
  <c r="K247"/>
  <c r="L247"/>
  <c r="M247"/>
  <c r="J248"/>
  <c r="K248"/>
  <c r="J249"/>
  <c r="K249"/>
  <c r="L249"/>
  <c r="M249"/>
  <c r="J250"/>
  <c r="K250"/>
  <c r="L250"/>
  <c r="M250"/>
  <c r="L251"/>
  <c r="M251"/>
  <c r="J252"/>
  <c r="K252"/>
  <c r="L252"/>
  <c r="M252"/>
  <c r="J253"/>
  <c r="K253"/>
  <c r="J254"/>
  <c r="K254"/>
  <c r="L254"/>
  <c r="M254"/>
  <c r="J255"/>
  <c r="K255"/>
  <c r="L255"/>
  <c r="M255"/>
  <c r="J256"/>
  <c r="K256"/>
  <c r="J257"/>
  <c r="K257"/>
  <c r="L257"/>
  <c r="M257"/>
  <c r="J258"/>
  <c r="K258"/>
  <c r="L258"/>
  <c r="M258"/>
  <c r="J259"/>
  <c r="K259"/>
  <c r="L259"/>
  <c r="M259"/>
  <c r="J260"/>
  <c r="K260"/>
  <c r="L260"/>
  <c r="M260"/>
  <c r="J261"/>
  <c r="K261"/>
  <c r="L261"/>
  <c r="M261"/>
  <c r="J262"/>
  <c r="K262"/>
  <c r="L262"/>
  <c r="M262"/>
  <c r="J263"/>
  <c r="K263"/>
  <c r="L263"/>
  <c r="M263"/>
  <c r="J264"/>
  <c r="K264"/>
  <c r="L264"/>
  <c r="M264"/>
  <c r="J265"/>
  <c r="K265"/>
  <c r="L265"/>
  <c r="M265"/>
  <c r="J266"/>
  <c r="K266"/>
  <c r="L266"/>
  <c r="M266"/>
  <c r="L267"/>
  <c r="M267"/>
  <c r="J268"/>
  <c r="K268"/>
  <c r="L268"/>
  <c r="M268"/>
  <c r="J269"/>
  <c r="K269"/>
  <c r="L269"/>
  <c r="M269"/>
  <c r="J270"/>
  <c r="K270"/>
  <c r="L270"/>
  <c r="M270"/>
  <c r="J271"/>
  <c r="K271"/>
  <c r="L271"/>
  <c r="M271"/>
  <c r="J272"/>
  <c r="K272"/>
  <c r="L272"/>
  <c r="M272"/>
  <c r="L273"/>
  <c r="M273"/>
  <c r="J274"/>
  <c r="K274"/>
  <c r="L274"/>
  <c r="M274"/>
  <c r="J275"/>
  <c r="K275"/>
  <c r="L275"/>
  <c r="M275"/>
  <c r="J276"/>
  <c r="K276"/>
  <c r="L276"/>
  <c r="M276"/>
  <c r="J277"/>
  <c r="K277"/>
  <c r="L277"/>
  <c r="M277"/>
  <c r="J278"/>
  <c r="K278"/>
  <c r="L278"/>
  <c r="M278"/>
  <c r="J279"/>
  <c r="K279"/>
  <c r="L279"/>
  <c r="M279"/>
  <c r="J280"/>
  <c r="K280"/>
  <c r="J281"/>
  <c r="K281"/>
  <c r="L281"/>
  <c r="M281"/>
  <c r="J282"/>
  <c r="K282"/>
  <c r="J283"/>
  <c r="K283"/>
  <c r="L283"/>
  <c r="M283"/>
  <c r="J284"/>
  <c r="K284"/>
  <c r="L284"/>
  <c r="M284"/>
  <c r="J285"/>
  <c r="K285"/>
  <c r="L285"/>
  <c r="M285"/>
  <c r="J286"/>
  <c r="K286"/>
  <c r="L286"/>
  <c r="M286"/>
  <c r="J287"/>
  <c r="K287"/>
  <c r="L287"/>
  <c r="M287"/>
  <c r="J288"/>
  <c r="K288"/>
  <c r="L288"/>
  <c r="M288"/>
  <c r="J289"/>
  <c r="K289"/>
  <c r="L289"/>
  <c r="M289"/>
  <c r="J290"/>
  <c r="K290"/>
  <c r="L290"/>
  <c r="M290"/>
  <c r="J291"/>
  <c r="K291"/>
  <c r="L291"/>
  <c r="M291"/>
  <c r="J292"/>
  <c r="K292"/>
  <c r="L292"/>
  <c r="M292"/>
  <c r="J293"/>
  <c r="K293"/>
  <c r="L293"/>
  <c r="M293"/>
  <c r="J294"/>
  <c r="K294"/>
  <c r="L294"/>
  <c r="M294"/>
  <c r="J295"/>
  <c r="K295"/>
  <c r="L295"/>
  <c r="M295"/>
  <c r="J296"/>
  <c r="K296"/>
  <c r="L296"/>
  <c r="M296"/>
  <c r="J297"/>
  <c r="K297"/>
  <c r="M4"/>
  <c r="L4"/>
  <c r="K4"/>
  <c r="J4"/>
</calcChain>
</file>

<file path=xl/sharedStrings.xml><?xml version="1.0" encoding="utf-8"?>
<sst xmlns="http://schemas.openxmlformats.org/spreadsheetml/2006/main" count="466" uniqueCount="304">
  <si>
    <t>Jan-Dec 2017</t>
  </si>
  <si>
    <t>Jan-Dec 2018</t>
  </si>
  <si>
    <t>€ 000</t>
  </si>
  <si>
    <t>Tonnes</t>
  </si>
  <si>
    <t>Alaska pollack "Theragra chalcogramma" and pollack "Pollachius pollachius", prepared or preserved, whole or in pieces (excl. finely minced and fillets, raw, merely coated with batter or breadcrumbs, whether or not pre-fried in oil, frozen)</t>
  </si>
  <si>
    <t>Anchovies "Engraulis spp.", salted or in brine only (excl. fillets and offal)</t>
  </si>
  <si>
    <t>Aquatic invertebrates, prepared or preserved (excl. smoked, crustaceans, molluscs, sea cucumbers, sea urchins and jellyfish)</t>
  </si>
  <si>
    <t>Atlantic Halibut "Hippoglossus Hippoglossus", dried, even salted, not smoked (excl. fillets and offal)</t>
  </si>
  <si>
    <t>Caviar</t>
  </si>
  <si>
    <t>Clams, cockles and arkshells, prepared or preserved (excl. smoked)</t>
  </si>
  <si>
    <t>Cod "Gadus morhua, Gadus ogac, Gadus macrocephalus", salted or in brine only (excl. fillets and offal)</t>
  </si>
  <si>
    <t>Cod of the species Gadus morhua, Gadus ogac, Gadus macrocephalus, prepared or preserved, whole or in pieces (excl. finely minced and fillets, raw, merely coated with batter or breadcrumbs, whether or not pre-fried in oil, frozen)</t>
  </si>
  <si>
    <t>Cold-water shrimps and prawns "Pandalus spp.", whether in shell or not, live, fresh or chilled</t>
  </si>
  <si>
    <t>Coquilles St Jacques "Pecten maximus", frozen, even in shell</t>
  </si>
  <si>
    <t>Crab, prepared or preserved (excl. smoked)</t>
  </si>
  <si>
    <t>Crabs "Cancer pagurus", whether in shell or not, dried, salted, smoked or in brine, incl. crabs in shell, cooked by steaming or by boiling in water</t>
  </si>
  <si>
    <t>Crabs "Cancer pagurus", whether in shell or not, live, fresh or chilled</t>
  </si>
  <si>
    <t>Crabs, whether in shell or not, dried, salted, smoked or in brine, incl. crabs in shell, cooked by steaming or by boiling in water (excl. "Cancer pagurus")</t>
  </si>
  <si>
    <t>Crabs, whether in shell or not, live, fresh or chilled (excl. "Cancer pagurus")</t>
  </si>
  <si>
    <t>Crustaceans, fit for human consumption, whether in shell or not, dried, salted, smoked or in brine, incl. crustaceans in shell, cooked by steaming or by boiling in water (excl. rock lobster and other sea crawfish, lobsters, crabs, Norway lobsters, shrimps, prawns and freshwater crayfish); flours, meals and pellets of crustaceans, dried, salted, smoked or in brine, fit for human consumption</t>
  </si>
  <si>
    <t>Crustaceans, fit for human consumption, whether in shell or not, live, fresh or chilled (excl. rock lobster and other sea crawfish, lobsters, crabs, Norway lobsters, shrimps, prawns and freshwater crayfish); flours, meals and pellets of crustaceans, fit for human consumption, fresh or chilled</t>
  </si>
  <si>
    <t>Crustaceans, prepared or preserved (excl. smoked, crabs, shrimps, prawns and lobster)</t>
  </si>
  <si>
    <t>Cuttle fish "Sepia officinalis, Rossia macrosoma", frozen, with or without shell</t>
  </si>
  <si>
    <t>Cuttle fish "Sepia officinalis, Rossia macrosoma, Sepiola spp.", live, fresh or chilled, with or without shell</t>
  </si>
  <si>
    <t>Cuttle fish "Sepia officinalis, Rossia macrosoma, Sepiola spp.", smoked, dried, salted or in brine, with or without shell</t>
  </si>
  <si>
    <t>Cuttle fish and squid, frozen, with or without shell (excl. "Sepia officinalis, Rossia macrosoma, Sepiola spp., Loligo spp., Ommastrephes spp., Nototodarus spp., Sepioteuthis spp., Illex spp., Todarodes sagittatus")</t>
  </si>
  <si>
    <t>Cuttle fish and squid, live, fresh or chilled, with or without shell (excl. "Sepia officinalis, Rossia macrosoma, Sepiola spp., Loligo spp., Ommastrephes spp., Nototodarus spp., Sepioteuthis spp., Todarodes sagittatus")</t>
  </si>
  <si>
    <t>Cuttle fish and squid, smoked, dried, salted or in brine, with or without shell (excl. "Sepia officinalis, Rossia macrosoma, Sepiola spp., Loligo spp., Ommastrephes spp., Nototodarus spp., Sepioteuthis spp., Todarodes sagittatus")</t>
  </si>
  <si>
    <t>Cuttlefish and squid, prepared or preserved (excl. smoked)</t>
  </si>
  <si>
    <t>Dried anchovies "Engraulis spp.", even salted but not smoked (excl. fillets and offal)</t>
  </si>
  <si>
    <t>Dried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even salted but not smoked (excl. fillets and offal)</t>
  </si>
  <si>
    <t>Dried, salted or in brine, jellyfish "Rhopilema spp." (excl. smoked)</t>
  </si>
  <si>
    <t>European flying squid "Todarodes sagittatus, Ommastrephes sagittatus", frozen</t>
  </si>
  <si>
    <t>European flying squid "Todarodes sagittatus, Ommastrephes sagittatus", smoked, dried, salted or in brine</t>
  </si>
  <si>
    <t>Extracts and juices of meat, fish, crustaceans, molluscs and other aquatic invertebrates, in immediate packings of &lt;= 1 kg</t>
  </si>
  <si>
    <t>Extracts and juices of meat, fish, crustaceans, molluscs and other aquatic invertebrates, in immediate packings of &gt; 1 kg or put up otherwise</t>
  </si>
  <si>
    <t>Fillets known as "loins" of skipjack, prepared or preserved, whole or in pieces (excl. such products in vegetable oil or minced)</t>
  </si>
  <si>
    <t>Fillets known as "loins" of tuna, prepared or preserved, whole or in pieces (excl. such products in vegetable oil or minced, skipjack and Yellowfin tuna "Thunnus albacares")</t>
  </si>
  <si>
    <t>Fillets known as "loins" of Yellowfin tuna "Thunnus albacares", prepared or preserved, whole or in pieces (excl. such products in vegetable oil or minced)</t>
  </si>
  <si>
    <t>Fillets of herring, raw, merely coated with butter or breadcrumbs, whether or not pre-fried in oil, frozen</t>
  </si>
  <si>
    <t>Fillets of lesser or Greenland halibut "Reinhardtius hippoglossoides", salted or in brine, but not smoked</t>
  </si>
  <si>
    <t>Fillets of mackerel of the species Scomber scombrus and Scomber japonicus, prepared or preserved</t>
  </si>
  <si>
    <t>Fillets of Pacific salmon "Oncorhynchus nerka, Oncorhynchus gorbuscha, Oncorhynchus keta, Oncorhynchus tschawytscha, Oncorhynchus kisutch, Oncorhynchus masou and Oncorhynchus rhodurus", Atlantic salmon "Salmo salar" and Danube salmon "Hucho hucho", salted or in brine, but not smoked</t>
  </si>
  <si>
    <t>Fish fins and other edible fish offal, smoked, dried, salted or in brine (excl. heads, tails, maws and shark fins)</t>
  </si>
  <si>
    <t>Fish livers and roes, dried, smoked, salted or in brine</t>
  </si>
  <si>
    <t>Fish, dried, even salted but not smoked, n.e.s. (excl. fillets and offal)</t>
  </si>
  <si>
    <t>Fish, only salted or in brine (excl. herring, cod, anchovies, tilapia, catfish, carp, eels, Nile perch, snakeheads, Boreogadus saida, Atlantic halibut, Pacific salmon, Atlantic salmon, Danube salmon and fillets and offal)</t>
  </si>
  <si>
    <t>Fish, prepared or preserved (excl. fish whole or in pieces, preparations of surimi and salmonidae, anchovies, sardines, bonito, mackerel of the species Scomber scombrus and of the species Scomber japonicus and fish of the species Orcynopsis unicolor, tunas, skipjack and other fish of the species Euthynnus)</t>
  </si>
  <si>
    <t>Fish, prepared or preserved, whole or in pieces (excl. minced, merely smoked, and salmonidae, herrings, sardines, sardinella, anchovies, brisling, sprats, tunas, bonito "Sarda spp.", mackerel, eels, Euthynnus spp., Orcynopsis unicolor, cod, coalfish, hake, Alaska pollack and pollack; fillets, raw, merely coated with batter or breadcrumbs, even pre-fried in oil, frozen)</t>
  </si>
  <si>
    <t>Flours, meals and pellets of fish, fit for human consumption</t>
  </si>
  <si>
    <t>Fresh or chilled albacore or longfinned tunas "Thunnus alalunga" (excl. for industrial processing or preservation)</t>
  </si>
  <si>
    <t>Fresh or chilled albacore or longfinned tunas "Thunnus alalunga" for industrial processing or preservation</t>
  </si>
  <si>
    <t>Fresh or chilled Atlantic halibut "Hippoglossus hippoglossus"</t>
  </si>
  <si>
    <t>Fresh or chilled Atlantic horse mackerel "Trachurus trachurus"</t>
  </si>
  <si>
    <t>Fresh or chilled Atlantic salmon "Salmo salar" and Danube salmon "Hucho hucho"</t>
  </si>
  <si>
    <t>Fresh or chilled blue whiting "Micromesistius poutassou, Micromesistius australis"</t>
  </si>
  <si>
    <t>Fresh or chilled brisling or sprats "Sprattus sprattus"</t>
  </si>
  <si>
    <t>Fresh or chilled Cape hake "shallow-water hake" "Merluccius capensis" and deepwater hake "deepwater Cape hake" "Merluccius paradoxus"</t>
  </si>
  <si>
    <t>Fresh or chilled Chilean jack mackerel "Trachurus murphyi"</t>
  </si>
  <si>
    <t>Fresh or chilled coalfish "Pollachius virens"</t>
  </si>
  <si>
    <t>Fresh or chilled cod "Gadus morhua"</t>
  </si>
  <si>
    <t>Fresh or chilled cod "Gadus ogac, Gadus macrocephalus"</t>
  </si>
  <si>
    <t>Fresh or chilled dogfish and other sharks (excl. picked dogfish "Squalus acanthias", catsharks "Scyliorhinus spp.", porbeagle shark "Lamna nasus" and blue shark "Prionace glauca")</t>
  </si>
  <si>
    <t>Fresh or chilled eels "Anguilla spp."</t>
  </si>
  <si>
    <t>Fresh or chilled European sea bass "Dicentrarchus labrax"</t>
  </si>
  <si>
    <t>Fresh or chilled fillets of blue shark "Prionace glauca"</t>
  </si>
  <si>
    <t>Fresh or chilled fillets of carp "Cyprinus carpio, Carassius carassius, Ctenopharyngodon idellus, Hypophthalmichthys spp., Cirrhinus spp., Mylopharyngodon piceus",  eels "Anguilla spp." and snakeheads "Channa spp."</t>
  </si>
  <si>
    <t>Fresh or chilled fillets of catfish "Pangasius spp., Silurus spp., Clarias spp., Ictalurus spp."</t>
  </si>
  <si>
    <t>Fresh or chilled fillets of coalfish "Pollachius virens"</t>
  </si>
  <si>
    <t>Fresh or chilled fillets of cod "Gadus morhua, Gadus ogac, Gadus macrocephalus" and of Boreogadus saida</t>
  </si>
  <si>
    <t>Fresh or chilled fillets of fish of the families Bregmacerotidae, Euclichthyidae, Gadidae, Macrouridae, Melanonidae, Merlucciidae, Moridae and Muraenolepididae (excl. cod, coalfish and Boreogadus saida)</t>
  </si>
  <si>
    <t>Fresh or chilled fillets of fish, n.e.s.</t>
  </si>
  <si>
    <t>Fresh or chilled fillets of flat fish "Pleuronectidae, Bothidae, Cynoglossidae, Soleidae, Scophthalmidae and Citharidae"</t>
  </si>
  <si>
    <t>Fresh or chilled fillets of Pacific salmon "Oncorhynchus nerka, Oncorhynchus gorbuscha, Oncorhynchus keta, Oncorhynchus tschawytscha, Oncorhynchus kisutch, Oncorhynchus masou and Oncorhynchus rhodurus", Atlantic salmon "Salmo salar" and Danube salmon "Hucho hucho"</t>
  </si>
  <si>
    <t>Fresh or chilled fillets of tilapia "Oreochromis spp."</t>
  </si>
  <si>
    <t>Fresh or chilled fillets of trout "Oncorhynchus mykiss", weighing &gt; 400 g each</t>
  </si>
  <si>
    <t>Fresh or chilled fillets of trout "Salmo trutta, Oncorhynchus mykiss, Oncorhynchus clarki, Oncorhynchus aguabonita and Oncorhynchus gilae" (excl. of Oncorhynchus mykiss weighing &gt; 400 g each)</t>
  </si>
  <si>
    <t>Fresh or chilled fish fins, heads, tails, maws and other edible fish offal (excl. livers, roes, milt and shark fins)</t>
  </si>
  <si>
    <t>Fresh or chilled fish meat, whether or not minced (excl. all fillets, freshwater fish, flaps of herring, tilapias, catfish, carp, eels, Nile perch, snakeheads, salmonidae, swordfish, toothfish and fish of the families Bregmacerotidae, Euclichthyidae, Gadidae, Macrouridae, Melanonidae, Merlucciidae, Moridae and Muraenolepididae)</t>
  </si>
  <si>
    <t>Fresh or chilled fish of the families Bregmacerotidae, Euclichthyidae, Gadidae, Macrouridae, Melanonidae, Merlucciidae, Moridae and Muraenolepididae (excl. cod, haddock, coalfish, hake, Alaska pollack, blue whitings, Boreogadus saida, whiting, pollack and ling)</t>
  </si>
  <si>
    <t>Fresh or chilled fish of the genus Euthynnus (excl. skipjack or stripe-bellied bonito, and fish for industrial processing or preservation)</t>
  </si>
  <si>
    <t>Fresh or chilled fish, n.e.s.</t>
  </si>
  <si>
    <t>Fresh or chilled flaps of herring</t>
  </si>
  <si>
    <t>Fresh or chilled flat fish "Pleuronectidae, Bothidae, Cynoglossidae, Soleidae, Scophthalmidae and Catharidae" (excl. lesser or Greenland halibut, Atlantic halibut, Pacific halibut, plaice, sole, turbot and megrim)</t>
  </si>
  <si>
    <t>Fresh or chilled freshwater fish, n.e.s.</t>
  </si>
  <si>
    <t>Fresh or chilled haddock "Melanogrammus aeglefinus"</t>
  </si>
  <si>
    <t>Fresh or chilled hake "Merluccius spp." (excl. cape hake, deepwater hake and southern hake)</t>
  </si>
  <si>
    <t>Fresh or chilled hake "Urophycis spp."</t>
  </si>
  <si>
    <t>Fresh or chilled herring "Clupea harengus, clupea pallasii"</t>
  </si>
  <si>
    <t>Fresh or chilled Indian mackerels "Rastrelliger spp.", seerfishes "Scomberomorus spp.", jacks, crevalles "Caranx spp.", silver pomfrets "Pampus spp.", Pacific saury "Cololabis saira", scads "Decapterus spp.", capelin "Mallotus villosus", bonitos "Sarda spp.", marlins, sailfishes and spearfish "Istiophoridae"</t>
  </si>
  <si>
    <t>Fresh or chilled ling "Molva spp."</t>
  </si>
  <si>
    <t>Fresh or chilled mackerel "Scomber scombrus, Scomber australasicus, Scomber japonicus"</t>
  </si>
  <si>
    <t>Fresh or chilled meat, whether or not minced, of fish of the families Bregmacerotidae, Euclichthyidae, Gadidae, Macrouridae, Melanonidae, Merlucciidae, Moridae and Muraenolepididae (excl. fillets)</t>
  </si>
  <si>
    <t>Fresh or chilled meat, whether or not minced, of swordfish "Xiphias gladius" (excl. fillets)</t>
  </si>
  <si>
    <t>Fresh or chilled megrim "Lepidorhombus spp."</t>
  </si>
  <si>
    <t>Fresh or chilled monkfish "Lophius spp."</t>
  </si>
  <si>
    <t>Fresh or chilled Pacific salmon "Oncorhynchus nerka, Oncorhynchus gorbuscha, Oncorhynchus keta, Oncorhynchus tschawytscha, Oncorhynchus kisutch, Oncorhynchus masou and Oncorhynchus rhodurus"</t>
  </si>
  <si>
    <t>Fresh or chilled picked dogfish "Squalus acanthias" and catsharks "Scyliorhinus spp."</t>
  </si>
  <si>
    <t>Fresh or chilled plaice "Pleuronectes platessa"</t>
  </si>
  <si>
    <t>Fresh or chilled pollack "Pollachius pollachius"</t>
  </si>
  <si>
    <t>Fresh or chilled porbeagle shark "Lamna nasus"</t>
  </si>
  <si>
    <t>Fresh or chilled ray's bream "Brama spp."</t>
  </si>
  <si>
    <t>Fresh or chilled redfish "Sebastes marinus"</t>
  </si>
  <si>
    <t>Fresh or chilled redfish "Sebastes spp." (excl. Sebastes marinus)</t>
  </si>
  <si>
    <t>Fresh or chilled salmonidae (excl. trout "Salmo trutta, Oncorhynchus mykiss, Oncorhynchus clarki, Oncorhynchus aguabonita, Oncorhynchus gilae, Oncorhynchus apache and Oncorhynchus chrysogaster", Pacific salmon "Oncorhynchus nerka, Oncorhynchus gorbuscha, Oncorhynchus keta, Oncorhynchus tschawytscha, Oncorhynchus kisutch, Oncorhynchus masou and Oncorhynchus rhodurus", Atlantic salmon "Salmo salar" and Danube salmon "Hucho hucho")</t>
  </si>
  <si>
    <t>Fresh or chilled sardines "Sardina pilchardus"</t>
  </si>
  <si>
    <t>Fresh or chilled sea bass "Dicentrarchus spp." (excl. European sea bass)</t>
  </si>
  <si>
    <t>Fresh or chilled sea bream "Sparidae" (excl. gilt-head sea bream, Dentex dentex and Pagellus spp.)</t>
  </si>
  <si>
    <t>Fresh or chilled sea bream of the species Dentex dentex or Pagellus spp.</t>
  </si>
  <si>
    <t>Fresh or chilled skipjack or stripe-bellied bonito (excl. for industrial processing or preservation)</t>
  </si>
  <si>
    <t>Fresh or chilled sole "Solea spp."</t>
  </si>
  <si>
    <t>Fresh or chilled southern hake "Merluccius australis"</t>
  </si>
  <si>
    <t>Fresh or chilled swordfish "Xiphias gladius"</t>
  </si>
  <si>
    <t>Fresh or chilled trout "Oncorhynchus apache and Oncorhynchus chrysogaster"</t>
  </si>
  <si>
    <t>Fresh or chilled trout "Salmo trutta, Oncorhynchus mykiss, Oncorhynchus clarki, Oncorhynchus aguabonita, Oncorhynchus gilae" (excl. of the species "Oncorhynchus mykiss", with heads on and gills on, gutted, weighing &gt; 1,2 kg each, or with heads off, gilled and gutted, weighing &gt; 1 kg each)</t>
  </si>
  <si>
    <t>Fresh or chilled trout of the species "Oncorhynchus mykiss", with heads on and gills on, gutted, weighing &gt; 1,2 kg each, or with heads off, gilled and gutted, weighing &gt; 1 kg each</t>
  </si>
  <si>
    <t>Fresh or chilled turbot "Psetta maxima"</t>
  </si>
  <si>
    <t>Fresh or chilled whiting "Merlangius merlangus"</t>
  </si>
  <si>
    <t>Fresh or chilled, rays and skates "Rajidae"</t>
  </si>
  <si>
    <t>Freshwater crayfish, whether in shell or not, dried, salted, smoked or in brine, incl. crayfish in shell, cooked by steaming or by boiling in water</t>
  </si>
  <si>
    <t>Freshwater crayfish, whether in shell or not, live, fresh or chilled</t>
  </si>
  <si>
    <t>Frozen albacore or longfinned tunas "Thunnus alalunga" for industrial manufacture of products of 1604</t>
  </si>
  <si>
    <t>Frozen aquatic invertebrates (excl. crustaceans, molluscs, sea cucumbers, sea urchins and jellyfish); all frozen flours, meals and pellets of aquatic invertebrates other than crustaceans and molluscs, fit for human consumption</t>
  </si>
  <si>
    <t>Frozen Atlantic bluefin tuna "Thunnus thynnus" (excl. for industrial processing or preservation)</t>
  </si>
  <si>
    <t>Frozen Atlantic horse mackerel "Trachurus trachurus"</t>
  </si>
  <si>
    <t>Frozen blue whiting "Micromesistius poutassou, Gadus poutassou"</t>
  </si>
  <si>
    <t>Frozen brisling or sprats "Sprattus sprattus"</t>
  </si>
  <si>
    <t>Frozen Cape hake "shallow-water hake" "Merluccius capensis" and deepwater hake "deepwater Cape hake" "Merluccius paradoxus"</t>
  </si>
  <si>
    <t>Frozen carp "Cyprinus carpio, Carassius carassius, Ctenopharyngodon idellus, Hypophthalmichthys spp., Cirrhinus spp., Mylopharyngodon piceus"</t>
  </si>
  <si>
    <t>Frozen cod "Gadus macrocephalus"</t>
  </si>
  <si>
    <t>Frozen cod "Gadus morhua"</t>
  </si>
  <si>
    <t>Frozen cod "Gadus ogac"</t>
  </si>
  <si>
    <t>Frozen cold-water shrimps "Crangon crangon", even in shell, incl. shrimps in shell, cooked by steaming or by boiling in water (excl smoked)</t>
  </si>
  <si>
    <t>Frozen cold-water shrimps and prawns "Pandalus spp.", even in shell, incl. shrimps and prawns in shell, cooked by steaming or by boiling in water (excl. smoked)</t>
  </si>
  <si>
    <t>Frozen crabs "Cancer pagurus", even in shell, incl. crabs in shell, cooked by steaming or by boiling in water (excl. smoked)</t>
  </si>
  <si>
    <t>Frozen crabs "Paralithodes camchaticus, Chionoecetes spp. and Callinectes sapidus", even in shell, incl. crabs in shell, cooked by steaming or by boiling in water (excl. smoked)</t>
  </si>
  <si>
    <t>Frozen crabs, even in shell, incl. crabs in shell, cooked by steaming or by boiling in water (excl. smoked and "Paralithodes camchaticus", "Chionoecetes spp.", "Callinectes sapidus" and "Cancer pagurus")</t>
  </si>
  <si>
    <t>Frozen crawfish tails "Palinurus spp., Panulirus spp., Jasus spp.", even in shell, incl. crawfish tails in their shell, cooked by steaming or by boiling in water (excl. smoked)</t>
  </si>
  <si>
    <t>Frozen crustaceans, fit for human consumption, even in shell, incl. crustaceans in shell, cooked by steaming or by boiling in water (excl. smoked and rock lobster and other sea crawfish, lobsters, shrimps, prawns, crabs, freshwater crayfish and Norway lobsters "Nephrops norvegicus"); frozen flours, meals, and pellets of crustaceans, fit for human consumption (excl. smoked)</t>
  </si>
  <si>
    <t>Frozen dogfish and other sharks (excl. dogfish "Squalus acanthias and Scyliorhinus spp." and porbeagle shark)</t>
  </si>
  <si>
    <t>Frozen fillets of Alaska pollack "Theragra chalcogramma"</t>
  </si>
  <si>
    <t>Frozen fillets of Cape hake "shallow-water hake" "Merluccius capensis" and deepwater hake "deepwater Cape hake" "Merluccius paradoxus"</t>
  </si>
  <si>
    <t>Frozen fillets of cod "Gadus macrocephalus"</t>
  </si>
  <si>
    <t>Frozen fillets of fish of the genus Euthynnus (excl. skipjack or stripe-bellied bonito)</t>
  </si>
  <si>
    <t>Frozen fillets of flat fish "Pleuronectidae, Bothidae, Cynoglossidae, Soleidae, Scophthalmidae and Citharidae" (excl. plaice, flounder and megrim)</t>
  </si>
  <si>
    <t>Frozen fillets of freshwater fish, n.e.s.</t>
  </si>
  <si>
    <t>Frozen fillets of haddock "Melanogrammus aeglefinus"</t>
  </si>
  <si>
    <t>Frozen fillets of hake "Merluccius spp." (excl. cape hake, deepwater hake and Argentine hake)</t>
  </si>
  <si>
    <t>Frozen fillets of hake "Urophycis spp."</t>
  </si>
  <si>
    <t>Frozen fillets of herring "Clupea harengus, Clupea pallasii"</t>
  </si>
  <si>
    <t>Frozen fillets of ling "Molva spp."</t>
  </si>
  <si>
    <t>Frozen fillets of mackerel "Scomber australasicus"</t>
  </si>
  <si>
    <t>Frozen fillets of mackerel "Scomber scombrus, Scomber japonicus" and fish of the species Orcynopsis unicolor</t>
  </si>
  <si>
    <t>Frozen fillets of monkfish "Lophius spp."</t>
  </si>
  <si>
    <t>Frozen fillets of Pacific salmon "Oncorhynchus nerka, Oncorhynchus gorbuscha, Oncorhynchus keta, Oncorhynchus tschawytscha, Oncorhynchus kisutch, Oncorhynchus masou and Oncorhynchus rhodurus", Atlantic salmon "Salmo salar" and Danube salmon "Hucho hucho"</t>
  </si>
  <si>
    <t>Frozen fillets of plaice "Pleuronectes platessa"</t>
  </si>
  <si>
    <t>Frozen fillets of redfish "Sebastes spp." (excl. Sebastes marinus)</t>
  </si>
  <si>
    <t>Frozen fillets of whiting "Merlangius merlangus"</t>
  </si>
  <si>
    <t>Frozen fish "Pelotreis flavilatus or Peltorhamphus novaezelandiae"</t>
  </si>
  <si>
    <t>Frozen fish fillets, n.e.s.</t>
  </si>
  <si>
    <t>Frozen fish, n.e.s.</t>
  </si>
  <si>
    <t>Frozen flat fish "Pleuronectidae, Bothidae, Cynoglossidae, Soleidae, Scophthalmidae and Citharidae" (excl. halibut, plaice, sole, turbot, flounder, Rhombosolea spp., Pelotreis flavilatus and Peltorhamphus novaezelandiae)</t>
  </si>
  <si>
    <t>Frozen flounder "Platichthys flesus"</t>
  </si>
  <si>
    <t>Frozen freshwater crayfish, even in shell, incl. crayfish in shell, cooked by steaming or by boiling in water (excl. smoked)</t>
  </si>
  <si>
    <t>Frozen haddock "Melanogrammus aeglefinus"</t>
  </si>
  <si>
    <t>Frozen hake "Merluccius spp." (excl. cape hake, deepwater hake, Argentine hake and southern hake)</t>
  </si>
  <si>
    <t>Frozen hake "Urophycis spp."</t>
  </si>
  <si>
    <t>Frozen herrings "Clupea harengus, Clupea pallasii"</t>
  </si>
  <si>
    <t>Frozen jack and horse mackerel "Trachurus spp." "(excl. Atlantic horse mackerel and Chilean jack mackerel)</t>
  </si>
  <si>
    <t>Frozen ling "Molva spp."</t>
  </si>
  <si>
    <t>Frozen lobsters "Homarus spp." (excl. whole and smoked)</t>
  </si>
  <si>
    <t>Frozen lobsters "Homarus spp.", whole, even cooked by steaming or by boiling in water (excl. smoked)</t>
  </si>
  <si>
    <t>Frozen mackerel "Scomber australasicus"</t>
  </si>
  <si>
    <t>Frozen mackerel "Scomber scombrus, Scomber japonicus"</t>
  </si>
  <si>
    <t>Frozen meat "whether or not minced" of herring "Clupea harengus, Clupea pallasii" (excl. fillets)</t>
  </si>
  <si>
    <t>Frozen meat "whether or not minced" of monkfish "Lophius spp." (excl. fillets)</t>
  </si>
  <si>
    <t>Frozen meat "whether or not minced" of Ray's bream "Brama spp." (excl. fillets)</t>
  </si>
  <si>
    <t>Frozen meat of saltwater fish n.e.s. (excl. fillets and surimi)</t>
  </si>
  <si>
    <t>Frozen meat, whether or not minced, of Alaska pollack "Theragra chalcogramma" (excl. fillets and surimi)</t>
  </si>
  <si>
    <t>Frozen meat, whether or not minced, of blue whiting "Micromesistius poutassou, Gadus poutassou" (excl. fillets and surimi)</t>
  </si>
  <si>
    <t>Frozen meat, whether or not minced, of cod "Gadus morhua" (excl. fillets and surimi)</t>
  </si>
  <si>
    <t>Frozen meat, whether or not minced, of cod "Gadus morhua, Gadus ogac, Gadus macrocephalus" and of fish of the species Boreogadus saida (excl. fillets and surimi)</t>
  </si>
  <si>
    <t>Frozen meat, whether or not minced, of fish of the families Bregmacerotidae, Euclichthyidae, Gadidae, Macrouridae, Melanonidae, Merlucciidae, Moridae and Muraenolepididae (excl. fillets, surimi, Alaska pollack "Theragra chalcogramma", cod, haddock, coalfish, hake "Merluccius spp." and blue whiting)</t>
  </si>
  <si>
    <t>Frozen monkfish "Lophius spp."</t>
  </si>
  <si>
    <t>Frozen Norway lobsters "Nephrops norvegicus", even smoked, whether in shell or not, incl. lobsters in shell, cooked by steaming or by boiling in water</t>
  </si>
  <si>
    <t>Frozen Pacific halibut "Hippoglossus stenolepis"</t>
  </si>
  <si>
    <t>Frozen Pacific salmon (excl. sockeye salmon "red salmon")</t>
  </si>
  <si>
    <t>Frozen picked dogfish "Squalus acanthias" and catsharks "Scyliorhinus spp."</t>
  </si>
  <si>
    <t>Frozen plaice "Pleuronectes platessa"</t>
  </si>
  <si>
    <t>Frozen pollack "Pollachius pollachius"</t>
  </si>
  <si>
    <t>Frozen raw fish fillets, coated with batter or breadcrumbs, whether or not pre-fried in oil (excl. salmonidae, herrings, sardines, sardinella, brisling or sprats, tunas, skipjack and Atlantic bonito, bonito "sarda spp.", mackerel, anchovies, fish of species Euthynnus and fish of species Orcynopsis unicolor)</t>
  </si>
  <si>
    <t>Frozen rays and skates "Rajidae"</t>
  </si>
  <si>
    <t>Frozen rock lobster and other sea crawfish "Palinurus spp., Panulirus spp. and Jasus spp.", even in shell, incl. rock lobster and other sea crawfish in shell, cooked by steaming or by boiling in water (excl. crawfish tails and smoked)</t>
  </si>
  <si>
    <t>Frozen salmonidae (excl. trout and Pacific, Atlantic and Danube salmon)</t>
  </si>
  <si>
    <t>Frozen sardines "Sardina pilchardus"</t>
  </si>
  <si>
    <t>Frozen sardines "Sardinops spp." and sardinella "Sardinella spp."</t>
  </si>
  <si>
    <t>Frozen sea bass "Dicentrarchus spp." (excl. European sea bass)</t>
  </si>
  <si>
    <t>Frozen sea cucumbers "Stichopus japonicus, Holothuroidea"</t>
  </si>
  <si>
    <t>Frozen shrimps and prawns, even in shell, incl. shrimps and prawns in shell, cooked by steaming or by boiling in water (excl. smoked and "Pandalidae", "Crangon", deepwater rose shrimps "Parapenaeus longirostris" and shrimps of the genus "Penaeus")</t>
  </si>
  <si>
    <t>Frozen shrimps of the family Pandalidae, even in shell, incl. shrimps in shell, cooked by steaming or by boiling in water (excl. smoked and Pandalus)</t>
  </si>
  <si>
    <t>Frozen shrimps of the genus "Penaeus", even in shell, incl. shrimps in shell, cooked by steaming or by boiling in water (excl. smoked)</t>
  </si>
  <si>
    <t>Frozen sockeye salmon [red salmon] "Oncorhynchus nerka"</t>
  </si>
  <si>
    <t>Frozen sole "Solea spp."</t>
  </si>
  <si>
    <t>Frozen trout "Salmo trutta, Oncorhynchus mykiss, Oncorhynchus clarki, Oncorhynchus aguabonita and Oncorhynchus gilae" (excl. Oncorhynchus mykiss with heads and gills on, gutted, weighing more than 1,2 kg each, or with heads off, gilled and gutted, weighing more than 1 kg each)</t>
  </si>
  <si>
    <t>Frozen tunas of the genus "Thunnus" (excl. tunas for industrial processing or preservation and Thunnus alalunga, Thunnus albacares, Thunnus obesus, Thunnus thynnus, Thunnus orientalis and Thunnus maccoyii)</t>
  </si>
  <si>
    <t>Frozen turbot "Psetta maxima"</t>
  </si>
  <si>
    <t>Frozen whiting "Merlangius merlangus"</t>
  </si>
  <si>
    <t>Frozen, Atlantic salmon "Salmo salar" and Danube salmon "Hucho hucho"</t>
  </si>
  <si>
    <t>Frozen, even in shell, clams, cockles and ark shells "families Arcidae, Arcticidae, Cardiidae, Donacidae, Hiatellidae, Mactridae, Mesodesmatidae, Myidae, Semelidae, Solecurtidae, Solenidae, Tridacnidae"</t>
  </si>
  <si>
    <t>Frozen, even in shell, stromboid conchs "Strombus spp."</t>
  </si>
  <si>
    <t>Frozen, Nile perch (Lates niloticus) and snakeheads (Channa spp.)</t>
  </si>
  <si>
    <t>Hake "Merluccius spp., Urophycis spp.", prepared or preserved, whole or in pieces (excl. finely minced and fillets, raw, merely coated with batter or breadcrumbs, whether or not pre-fried in oil, frozen)</t>
  </si>
  <si>
    <t>Herring (Clupea harengus, Clupea pallasii), only salted or in brine (excl. fillets and offal)</t>
  </si>
  <si>
    <t>Herrings, prepared or preserved, whole or in pieces (excl. minced herrings and herring fillets, raw, merely coated with batter or breadcrumbs, whether or not pre-fried in oil, frozen and in airtight containers)</t>
  </si>
  <si>
    <t>Herrings, prepared or preserved, whole or in pieces, in airtight containers (excl. minced herrings and herring fillets, raw, merely coated with batter or breadcrumbs, whether or not pre-fried in oil, frozen)</t>
  </si>
  <si>
    <t>Live Atlantic bluefin tuna "Thunnus thynnus"</t>
  </si>
  <si>
    <t>Live flat oysters "Ostrea" weighing "incl. shell" &lt;= 40 g</t>
  </si>
  <si>
    <t>Live freshwater fish (excl. ornamental fish, trout, eels, carp "Cyprinus spp., Carassius spp., Ctenopharyngodon idellus, Hypophthalmichthys spp., Cirrhinus spp., Mylopharyngodon piceus, Catla catla, Labeo spp., Osteochilus hasselti, Leptobarbus hoeveni, Megalobrama spp.", Pacific salmon "Oncorhynchus nerka, Oncorhynchus gorbuscha, Oncorhynchus keta, Oncorhynchus tschawytscha, Oncorhynchus kisutch, Oncorhynchus masou and Oncorhynchus rhodurus", Atlantic salmon "Salmo salar" and Danube salmon "Hucho hucho")</t>
  </si>
  <si>
    <t>Live lobsters "Homarus spp."</t>
  </si>
  <si>
    <t>Live ornamental fish (excl. freshwater)</t>
  </si>
  <si>
    <t>Live ornamental freshwater fish</t>
  </si>
  <si>
    <t>Live saltwater fish (excl. ornamental fish, trout [Salmo trutta, Oncorhynchus mykiss, Oncorhynchus clarki, Oncorhynchus aguabonita, Oncorhynchus gilae, Oncorhynchus apache and Oncorhynchus chrysogaster], eels [Anguilla spp.], Atlantic and Pacific bluefin tunas [Thunnus thynnus, Thunnus orientalis] and southern bluefin tunas [Thunnus maccoyii])</t>
  </si>
  <si>
    <t>Live trout "Salmo trutta, Oncorhynchus mykiss, Oncorhynchus clarki, Oncorhynchus aguabonita, Oncorhynchus gilae"</t>
  </si>
  <si>
    <t>Live, fresh or chilled molluscs, fit for human consumption, even in shell (excl. oysters, scallops of the genera Pecten, Chlamys or Placopecten, mussels "Mytilus spp., Perna spp.", cuttle fish "Sepia officinalis, Rossia macrosoma, Sepiola spp.", squid "Ommastrephes spp., Loligo spp., Nototodarus spp., Sepioteuthis spp.", octopus "Octopus spp.", snails other than sea snails, clams, cockles and ark shells and abalone); fresh or chilled flours, meals and pellets of molluscs, fit for human consumption</t>
  </si>
  <si>
    <t>Live, fresh or chilled, aquatic invertebrates (excl. crustaceans, molluscs, sea cucumbers, sea urchins and jellyfish); all fresh or chilled flours, meals and pellets of aquatic invertebrates other than crustaceans and molluscs, fit for human consumption</t>
  </si>
  <si>
    <t>Live, fresh or chilled, even in shell, abalone "Haliotis spp."</t>
  </si>
  <si>
    <t>Live, fresh or chilled, even in shell, clams, cockles and ark shells "families Arcidae, Arcticidae, Cardiidae, Donacidae, Hiatellidae, Mactridae, Mesodesmatidae, Myidae, Semelidae, Solecurtidae, Solenidae, Tridacnidae and Veneridae"</t>
  </si>
  <si>
    <t>Live, fresh or chilled, scallops, incl. queen scallops, of the genera Pecten, Chlamys or Placopecten, even in shell</t>
  </si>
  <si>
    <t>Live, fresh or chilled, sea cucumbers "Stichopus japonicus, Holothurioidea"</t>
  </si>
  <si>
    <t>Lobster meat, cooked, for the manufacture of lobster butter or of lobster pastes, pâtés, soups or sauces</t>
  </si>
  <si>
    <t>Lobster, prepared or preserved (excl. merely smoked; lobster meat, cooked, for the manufacture of lobster butter or of lobster pastes, pâtés, soups or sauces)</t>
  </si>
  <si>
    <t>Mackerel of the species Scomber scombrus and Scomber japonicus, prepared or preserved, whole or in pieces (excl. minced mackerel and fillets of mackerel)</t>
  </si>
  <si>
    <t>Molluscs, even in shell, frozen (excl. oysters, scallops of the genera Pecten, Chlamys or Placopecten, mussels "Mytilus spp., Perna spp.", cuttle fish and squid, octopus "Octopus spp.", snails other than sea snails, clams, cockles and ark shells, abalone and stromboid conchs); flours, meals and pellets of molluscs, frozen, fit for human consumption</t>
  </si>
  <si>
    <t>Molluscs, even in shell, smoked, dried, salted or in brine (excl. oysters, scallops of the genera Pecten, Chlamys or Placopecten, mussels "Mytilus spp., Perna spp.", cuttle fish and squid, octopus "Octopus spp.", snails other than sea snails, clams, cockles and ark shells, abalone and stromboid conchs); flours, meals and pellets of molluscs, smoked, dried, salted or in brine, fit for human consumption</t>
  </si>
  <si>
    <t>Molluscs, prepared or preserved (excl. smoked, oysters, scallops, mussels, cuttle fish, squid, octopus, abalone, snails, and clams, cockles and arkshells)</t>
  </si>
  <si>
    <t>Mussels "Mytilus spp.", frozen, even in shell</t>
  </si>
  <si>
    <t>Mussels "Mytilus spp.", live, fresh or chilled, with or without shell</t>
  </si>
  <si>
    <t>Mussels "Mytilus spp.", smoked, dried, salted or in brine, even in shell</t>
  </si>
  <si>
    <t>Mussels "Perna spp.", frozen, even in shell</t>
  </si>
  <si>
    <t>Mussels "Perna spp.", live, fresh or chilled, with or without shell</t>
  </si>
  <si>
    <t>Mussels "Perna spp.", smoked, dried, salted or in brine, even in shell</t>
  </si>
  <si>
    <t>Mussels, prepared or preserved (excl. in airtight containers, and merely smoked)</t>
  </si>
  <si>
    <t>Mussels, prepared or preserved, in airtight containers (excl. merely smoked)</t>
  </si>
  <si>
    <t>Norway lobsters "Nephrops norvegicus", whether in shell or not, dried, salted, smoked or in brine, incl. lobsters in shell, cooked by steaming or by boiling in water</t>
  </si>
  <si>
    <t>Norway lobsters "Nephrops norvegicus", whether in shell or not, live, fresh or chilled</t>
  </si>
  <si>
    <t>Octopus "Octopus spp.", frozen</t>
  </si>
  <si>
    <t>Octopus "Octopus spp.", live, fresh or chilled</t>
  </si>
  <si>
    <t>Octopus "Octopus spp.", smoked, dried, salted or in brine</t>
  </si>
  <si>
    <t>Octopus, prepared or preserved (excl. smoked)</t>
  </si>
  <si>
    <t>Oysters, even in shell, live, fresh or chilled (excl. live flat oysters "Ostrea" weighing "incl. shell" &lt;= 40 g)</t>
  </si>
  <si>
    <t>Oysters, even in shell, smoked, dried, salted or in brine</t>
  </si>
  <si>
    <t>Oysters, prepared or preserved (excl. smoked)</t>
  </si>
  <si>
    <t>Pacific salmon "Oncorhynchus nerka, Oncorhynchus gorbuscha, Oncorhynchus keta, Oncorhynchus tschawytscha, Oncorhynchus kisutch, Oncorhynchus masou and Oncorhynchus rhodurus", Atlantic salmon "Salmo salar" and Danube salmon "Hucho hucho", only salted or in brine (excl. fillets and offal)</t>
  </si>
  <si>
    <t>Parts of lobsters "Homarus spp.", fresh or chilled, whether in shell or not</t>
  </si>
  <si>
    <t>Preparations of surimi</t>
  </si>
  <si>
    <t>Prepared or preserved anchovies, whole or in pieces (excl. minced)</t>
  </si>
  <si>
    <t>Prepared or preserved eels, whole or in pieces (excl. minced)</t>
  </si>
  <si>
    <t>Prepared or preserved salmon (excl. whole or in pieces)</t>
  </si>
  <si>
    <t>Prepared or preserved salmon, whole or in pieces (excl. minced)</t>
  </si>
  <si>
    <t>Prepared or preserved sardinella, brisling or sprats, whole or in pieces (excl. minced)</t>
  </si>
  <si>
    <t>Prepared or preserved sardines, bonito, mackerel of species Scomber scombrus and japonicus and fish of species Orcynopsis unicolor (excl. whole or in pieces)</t>
  </si>
  <si>
    <t>Prepared or preserved skipjack, whole or in pieces (excl. minced, fillets known as "loins" and such products in vegetable oil)</t>
  </si>
  <si>
    <t>Prepared or preserved skipjack, whole or in pieces, in vegetable oil (excl. minced)</t>
  </si>
  <si>
    <t>Prepared or preserved tuna, whole or in pieces (excl. minced, fillets known as "loins" and such products in vegetable oil, skipjack and Yellowfin tuna "Thunnus albacares")</t>
  </si>
  <si>
    <t>Prepared or preserved tunas, skipjack or other fish of genus Euthynnus (excl. whole or in pieces)</t>
  </si>
  <si>
    <t>Prepared or preserved tunas, whole or in pieces, in vegetable oil (excl. minced, skipjack and Yellowfin tuna "Thunnus albacares")</t>
  </si>
  <si>
    <t>Prepared or preserved Yellowfin tuna "Thunnus albacares", whole or in pieces (excl. minced, fillets known as "loins" and such products in vegetable oil)</t>
  </si>
  <si>
    <t>Prepared or preserved Yellowfin tuna "Thunnus albacares", whole or in pieces, in vegetable oil (excl. minced)</t>
  </si>
  <si>
    <t>Rock lobster and other sea crawfish "Palinurus spp., Panulirus spp. and Jasus spp.", whether in shell or not, dried, salted, smoked or in brine, incl. in shell, cooked by steaming or by boiling in water</t>
  </si>
  <si>
    <t>Sardines, prepared or preserved, whole or in pieces (excl. minced sardines and sardines in olive oil)</t>
  </si>
  <si>
    <t>Sardines, prepared or preserved, whole or in pieces, in olive oil (excl. minced sardines)</t>
  </si>
  <si>
    <t>Scallops, incl. queen scallops, of the genera Pecten, Chlamys or Placopecten, frozen, even in shell (excl. Coquilles St Jacques "Pecten maximus")</t>
  </si>
  <si>
    <t>Scallops, incl. queen scallops, of the genera Pecten, Chlamys or Placopecten, smoked, dried, salted or in brine, even in shell</t>
  </si>
  <si>
    <t>Sea cucumbers, prepared or preserved (excl. smoked)</t>
  </si>
  <si>
    <t>Shrimps "Crangon crangon", whether in shell or not, dried, salted, smoked or in brine (excl. cooked by steaming or by boiling in water)</t>
  </si>
  <si>
    <t>Shrimps "Crangon crangon", whether in shell or not, dried, salted, smoked or in brine, cooked by steaming or by boiling in water</t>
  </si>
  <si>
    <t>Shrimps and prawns, prepared or preserved, in airtight containers (excl. smoked)</t>
  </si>
  <si>
    <t>Shrimps and prawns, prepared or preserved, in immediate packings of a net content of &lt;= 2 kg (excl. merely smoked, and in airtight containers)</t>
  </si>
  <si>
    <t>Shrimps and prawns, prepared or preserved, in immediate packings of a net content of &gt; 2 kg (excl. merely smoked, and in airtight containers)</t>
  </si>
  <si>
    <t>Shrimps and prawns, whether in shell or not, dried, salted, smoked or in brine, incl. ones in shell, cooked by steaming or by boiling in water (excl. "Pandalidae" and "Crangon")</t>
  </si>
  <si>
    <t>Shrimps and prawns, whether in shell or not, live, fresh or chilled (excl. "Pandalidae" and "Crangon")</t>
  </si>
  <si>
    <t>Shrimps of the family Pandalidae, whether in shell or not, live, fresh or chilled (excl. "Pandalus spp.")</t>
  </si>
  <si>
    <t>Smoked eels "Anguilla spp.", incl. fillets (excl. offal)</t>
  </si>
  <si>
    <t>Smoked fish, incl. fillets (excl. offal, Pacific salmon, Atlantic salmon, Danube salmon, herring, lesser or Greenland halibut, Atlantic halibut, mackerel, trout, tilapia, catfish, carp, eels, Nile perch and snakeheads)</t>
  </si>
  <si>
    <t>Smoked herring "Clupea harengus, Clupea pallasii", incl. fillets (excl. offal)</t>
  </si>
  <si>
    <t>Smoked mackerel "Scomber scombrus, Scomber australasicus, Scomber japonicus", incl. fillets (excl. offal)</t>
  </si>
  <si>
    <t>Smoked Pacific salmon "Oncorhynchus nerka, Oncorhynchus gorbuscha, Oncorhynchus keta, Oncorhynchus tschawytscha, Oncorhynchus kisutch, Oncorhynchus masou and Oncorhynchus rhodurus", Atlantic salmon "Salmo salar" and Danube salmon "Hucho hucho", incl. fillets (excl. offal)</t>
  </si>
  <si>
    <t>Smoked tilapia "Oreochromis spp.", catfish "Pangasius spp., Silurus spp., Clarias spp., Ictalurus spp.", carp "Cyprinus carpio, Carassius carassius, Ctenopharyngodon idellus, Hypophthalmichthys spp., Cirrhinus spp., Mylopharyngodon piceus", Nile perch "Lates niloticus" and snakeheads "Channa spp.", incl. fillets (excl. offal)</t>
  </si>
  <si>
    <t>Smoked trout "Salmo trutta, Oncorhynchus mykiss, Oncorhynchus clarki, Oncorhynchus aguabonita, Oncorhynchus gilae, Oncorhynchus apache and Oncorhynchus chrysogaster", incl. fillets (excl. offal)</t>
  </si>
  <si>
    <t>Smoked, dried, salted or in brine, even in shell, clams, cockles and ark shells "families Arcidae, Arcticidae, Cardiidae, Donacidae, Hiatellidae, Mactridae, Mesodesmatidae, Myidae, Semelidae, Solecurtidae, Solenidae, Tridacnidae and Veneridae"</t>
  </si>
  <si>
    <t>Snails, prepared or preserved (excl. smoked and sea snails)</t>
  </si>
  <si>
    <t>Squid "Illex spp.", frozen</t>
  </si>
  <si>
    <t>Squid "Loligo spp.", frozen (excl. "Loligo vulgaris, pealei and gahi")</t>
  </si>
  <si>
    <t>Squid "Loligo spp.", live, fresh or chilled</t>
  </si>
  <si>
    <t>Squid "Loligo spp.", smoked, dried, salted or in brine</t>
  </si>
  <si>
    <t>Squid "Loligo vulgaris", frozen</t>
  </si>
  <si>
    <t>Squid "Ommastrephes spp., Nototodarus spp., Sepioteuthis spp.", live, fresh or chilled</t>
  </si>
  <si>
    <t>Squid "Ommastrephes spp., Nototodarus spp., Sepioteuthis spp.", smoked, dried, salted or in brine (excl. "Ommastrephes sagittatus")</t>
  </si>
  <si>
    <t>Exports to UK</t>
  </si>
  <si>
    <t>Total Exports</t>
  </si>
  <si>
    <t>% of Total Exports to UK</t>
  </si>
  <si>
    <t>N/A</t>
  </si>
  <si>
    <t>Descriptions</t>
  </si>
  <si>
    <t>Totals</t>
  </si>
</sst>
</file>

<file path=xl/styles.xml><?xml version="1.0" encoding="utf-8"?>
<styleSheet xmlns="http://schemas.openxmlformats.org/spreadsheetml/2006/main">
  <numFmts count="1">
    <numFmt numFmtId="164" formatCode="0.000"/>
  </numFmts>
  <fonts count="3">
    <font>
      <sz val="11"/>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25">
    <border>
      <left/>
      <right/>
      <top/>
      <bottom/>
      <diagonal/>
    </border>
    <border>
      <left style="thin">
        <color indexed="65"/>
      </left>
      <right/>
      <top style="thin">
        <color indexed="65"/>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5"/>
      </left>
      <right/>
      <top/>
      <bottom/>
      <diagonal/>
    </border>
    <border>
      <left style="thin">
        <color indexed="65"/>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8"/>
      </left>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1" xfId="0" applyFont="1" applyBorder="1"/>
    <xf numFmtId="0" fontId="2" fillId="0" borderId="2" xfId="0" applyFont="1" applyBorder="1"/>
    <xf numFmtId="0" fontId="2" fillId="0" borderId="6" xfId="0" applyFont="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3" borderId="6" xfId="0" applyFont="1" applyFill="1" applyBorder="1"/>
    <xf numFmtId="0" fontId="2" fillId="3" borderId="14" xfId="0" applyFont="1" applyFill="1" applyBorder="1"/>
    <xf numFmtId="0" fontId="2" fillId="3" borderId="15" xfId="0" applyFont="1" applyFill="1" applyBorder="1"/>
    <xf numFmtId="0" fontId="2" fillId="3" borderId="16" xfId="0" applyFont="1" applyFill="1" applyBorder="1"/>
    <xf numFmtId="0" fontId="2" fillId="4" borderId="6" xfId="0" applyFont="1" applyFill="1" applyBorder="1"/>
    <xf numFmtId="0" fontId="2" fillId="4" borderId="14" xfId="0" applyFont="1" applyFill="1" applyBorder="1"/>
    <xf numFmtId="0" fontId="2" fillId="4" borderId="15" xfId="0" applyFont="1" applyFill="1" applyBorder="1"/>
    <xf numFmtId="0" fontId="2" fillId="4" borderId="16" xfId="0" applyFont="1" applyFill="1" applyBorder="1"/>
    <xf numFmtId="1" fontId="0" fillId="3" borderId="0" xfId="0" applyNumberFormat="1" applyFill="1" applyBorder="1"/>
    <xf numFmtId="1" fontId="0" fillId="3" borderId="10" xfId="0" applyNumberFormat="1" applyFill="1" applyBorder="1"/>
    <xf numFmtId="164" fontId="0" fillId="2" borderId="6" xfId="0" applyNumberFormat="1" applyFill="1" applyBorder="1"/>
    <xf numFmtId="1" fontId="0" fillId="2" borderId="2" xfId="0" applyNumberFormat="1" applyFill="1" applyBorder="1"/>
    <xf numFmtId="1" fontId="0" fillId="2" borderId="5" xfId="0" applyNumberFormat="1" applyFill="1" applyBorder="1"/>
    <xf numFmtId="1" fontId="0" fillId="2" borderId="9" xfId="0" applyNumberFormat="1" applyFill="1" applyBorder="1"/>
    <xf numFmtId="1" fontId="0" fillId="2" borderId="6" xfId="0" applyNumberFormat="1" applyFill="1" applyBorder="1"/>
    <xf numFmtId="1" fontId="0" fillId="2" borderId="0" xfId="0" applyNumberFormat="1" applyFill="1"/>
    <xf numFmtId="1" fontId="0" fillId="2" borderId="10" xfId="0" applyNumberFormat="1" applyFill="1" applyBorder="1"/>
    <xf numFmtId="9" fontId="0" fillId="4" borderId="0" xfId="1" applyFont="1" applyFill="1"/>
    <xf numFmtId="9" fontId="0" fillId="4" borderId="17" xfId="1" applyFont="1" applyFill="1" applyBorder="1"/>
    <xf numFmtId="9" fontId="0" fillId="4" borderId="19" xfId="1" applyFont="1" applyFill="1" applyBorder="1"/>
    <xf numFmtId="9" fontId="0" fillId="4" borderId="0" xfId="1" applyFont="1" applyFill="1" applyBorder="1"/>
    <xf numFmtId="9" fontId="0" fillId="4" borderId="10" xfId="1" applyFont="1" applyFill="1" applyBorder="1"/>
    <xf numFmtId="1" fontId="0" fillId="2" borderId="20" xfId="0" applyNumberFormat="1" applyFill="1" applyBorder="1"/>
    <xf numFmtId="1" fontId="0" fillId="2" borderId="21" xfId="0" applyNumberFormat="1" applyFill="1" applyBorder="1"/>
    <xf numFmtId="1" fontId="0" fillId="2" borderId="18" xfId="0" applyNumberFormat="1" applyFill="1" applyBorder="1"/>
    <xf numFmtId="1" fontId="0" fillId="3" borderId="21" xfId="0" applyNumberFormat="1" applyFill="1" applyBorder="1"/>
    <xf numFmtId="1" fontId="0" fillId="3" borderId="18" xfId="0" applyNumberFormat="1" applyFill="1" applyBorder="1"/>
    <xf numFmtId="9" fontId="0" fillId="4" borderId="22" xfId="1" applyFont="1" applyFill="1" applyBorder="1"/>
    <xf numFmtId="9" fontId="0" fillId="4" borderId="21" xfId="1" applyFont="1" applyFill="1" applyBorder="1"/>
    <xf numFmtId="9" fontId="0" fillId="4" borderId="18" xfId="1" applyFont="1" applyFill="1" applyBorder="1"/>
    <xf numFmtId="9" fontId="0" fillId="4" borderId="23" xfId="1" applyFont="1" applyFill="1" applyBorder="1"/>
    <xf numFmtId="9" fontId="0" fillId="4" borderId="24" xfId="1" applyFont="1" applyFill="1" applyBorder="1"/>
    <xf numFmtId="0" fontId="2" fillId="2" borderId="7" xfId="0" applyFont="1" applyFill="1" applyBorder="1" applyAlignment="1">
      <alignment horizontal="center"/>
    </xf>
    <xf numFmtId="0" fontId="2" fillId="2" borderId="8" xfId="0" applyFont="1"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1" fontId="0" fillId="0" borderId="0" xfId="0" applyNumberFormat="1"/>
    <xf numFmtId="0" fontId="2" fillId="0" borderId="6" xfId="0" applyFont="1" applyFill="1" applyBorder="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298"/>
  <sheetViews>
    <sheetView tabSelected="1" topLeftCell="A288" zoomScaleNormal="100" workbookViewId="0">
      <selection activeCell="A304" sqref="A304"/>
    </sheetView>
  </sheetViews>
  <sheetFormatPr defaultRowHeight="14.4"/>
  <cols>
    <col min="1" max="1" width="26" customWidth="1"/>
    <col min="2" max="5" width="9.5546875" bestFit="1" customWidth="1"/>
    <col min="6" max="6" width="12" bestFit="1" customWidth="1"/>
    <col min="7" max="9" width="9" bestFit="1" customWidth="1"/>
  </cols>
  <sheetData>
    <row r="1" spans="1:13">
      <c r="A1" s="1"/>
      <c r="B1" s="40" t="s">
        <v>299</v>
      </c>
      <c r="C1" s="41"/>
      <c r="D1" s="41"/>
      <c r="E1" s="41"/>
      <c r="F1" s="42" t="s">
        <v>298</v>
      </c>
      <c r="G1" s="43"/>
      <c r="H1" s="43"/>
      <c r="I1" s="44"/>
      <c r="J1" s="45" t="s">
        <v>300</v>
      </c>
      <c r="K1" s="46"/>
      <c r="L1" s="46"/>
      <c r="M1" s="47"/>
    </row>
    <row r="2" spans="1:13">
      <c r="A2" s="1"/>
      <c r="B2" s="4" t="s">
        <v>0</v>
      </c>
      <c r="C2" s="5"/>
      <c r="D2" s="4" t="s">
        <v>1</v>
      </c>
      <c r="E2" s="6"/>
      <c r="F2" s="8" t="s">
        <v>0</v>
      </c>
      <c r="G2" s="9"/>
      <c r="H2" s="8" t="s">
        <v>1</v>
      </c>
      <c r="I2" s="10"/>
      <c r="J2" s="12" t="s">
        <v>0</v>
      </c>
      <c r="K2" s="13"/>
      <c r="L2" s="12" t="s">
        <v>1</v>
      </c>
      <c r="M2" s="14"/>
    </row>
    <row r="3" spans="1:13">
      <c r="A3" s="2" t="s">
        <v>302</v>
      </c>
      <c r="B3" s="4" t="s">
        <v>2</v>
      </c>
      <c r="C3" s="7" t="s">
        <v>3</v>
      </c>
      <c r="D3" s="4" t="s">
        <v>2</v>
      </c>
      <c r="E3" s="7" t="s">
        <v>3</v>
      </c>
      <c r="F3" s="11" t="s">
        <v>2</v>
      </c>
      <c r="G3" s="11" t="s">
        <v>3</v>
      </c>
      <c r="H3" s="11" t="s">
        <v>2</v>
      </c>
      <c r="I3" s="11" t="s">
        <v>3</v>
      </c>
      <c r="J3" s="15" t="s">
        <v>2</v>
      </c>
      <c r="K3" s="15" t="s">
        <v>3</v>
      </c>
      <c r="L3" s="15" t="s">
        <v>2</v>
      </c>
      <c r="M3" s="15" t="s">
        <v>3</v>
      </c>
    </row>
    <row r="4" spans="1:13">
      <c r="A4" s="2" t="s">
        <v>4</v>
      </c>
      <c r="B4" s="19">
        <v>7.5749999999999993</v>
      </c>
      <c r="C4" s="20">
        <v>2.5920000000000001</v>
      </c>
      <c r="D4" s="19">
        <v>34.271999999999998</v>
      </c>
      <c r="E4" s="21">
        <v>12.096</v>
      </c>
      <c r="F4" s="16">
        <v>0</v>
      </c>
      <c r="G4" s="17">
        <v>0</v>
      </c>
      <c r="H4" s="16">
        <v>0</v>
      </c>
      <c r="I4" s="17">
        <v>0</v>
      </c>
      <c r="J4" s="25">
        <f>F4/B4</f>
        <v>0</v>
      </c>
      <c r="K4" s="38">
        <f>G4/C4</f>
        <v>0</v>
      </c>
      <c r="L4" s="39">
        <f>H4/D4</f>
        <v>0</v>
      </c>
      <c r="M4" s="26">
        <f>I4/E4</f>
        <v>0</v>
      </c>
    </row>
    <row r="5" spans="1:13">
      <c r="A5" s="3" t="s">
        <v>5</v>
      </c>
      <c r="B5" s="22">
        <v>0</v>
      </c>
      <c r="C5" s="23">
        <v>0</v>
      </c>
      <c r="D5" s="22">
        <v>10.885988285235811</v>
      </c>
      <c r="E5" s="24">
        <v>3.3860000000000001</v>
      </c>
      <c r="F5" s="16">
        <v>0</v>
      </c>
      <c r="G5" s="17">
        <v>0</v>
      </c>
      <c r="H5" s="16">
        <v>0</v>
      </c>
      <c r="I5" s="17">
        <v>0</v>
      </c>
      <c r="J5" s="27" t="s">
        <v>301</v>
      </c>
      <c r="K5" s="28" t="s">
        <v>301</v>
      </c>
      <c r="L5" s="27">
        <f t="shared" ref="L5:L68" si="0">H5/D5</f>
        <v>0</v>
      </c>
      <c r="M5" s="29">
        <f t="shared" ref="M5:M68" si="1">I5/E5</f>
        <v>0</v>
      </c>
    </row>
    <row r="6" spans="1:13">
      <c r="A6" s="3" t="s">
        <v>6</v>
      </c>
      <c r="B6" s="22">
        <v>33.928000000000004</v>
      </c>
      <c r="C6" s="23">
        <v>8.109</v>
      </c>
      <c r="D6" s="22">
        <v>160.77800000000002</v>
      </c>
      <c r="E6" s="24">
        <v>36.299999999999997</v>
      </c>
      <c r="F6" s="16">
        <v>0</v>
      </c>
      <c r="G6" s="17">
        <v>0</v>
      </c>
      <c r="H6" s="16">
        <v>0</v>
      </c>
      <c r="I6" s="17">
        <v>0</v>
      </c>
      <c r="J6" s="27">
        <f t="shared" ref="J6:J68" si="2">F6/B6</f>
        <v>0</v>
      </c>
      <c r="K6" s="28">
        <f t="shared" ref="K6:K68" si="3">G6/C6</f>
        <v>0</v>
      </c>
      <c r="L6" s="27">
        <f t="shared" si="0"/>
        <v>0</v>
      </c>
      <c r="M6" s="29">
        <f t="shared" si="1"/>
        <v>0</v>
      </c>
    </row>
    <row r="7" spans="1:13">
      <c r="A7" s="3" t="s">
        <v>7</v>
      </c>
      <c r="B7" s="22">
        <v>69.442085733156588</v>
      </c>
      <c r="C7" s="23">
        <v>44</v>
      </c>
      <c r="D7" s="22">
        <v>0</v>
      </c>
      <c r="E7" s="24">
        <v>0</v>
      </c>
      <c r="F7" s="16">
        <v>0</v>
      </c>
      <c r="G7" s="17">
        <v>0</v>
      </c>
      <c r="H7" s="16">
        <v>0</v>
      </c>
      <c r="I7" s="17">
        <v>0</v>
      </c>
      <c r="J7" s="27">
        <f t="shared" si="2"/>
        <v>0</v>
      </c>
      <c r="K7" s="28">
        <f t="shared" si="3"/>
        <v>0</v>
      </c>
      <c r="L7" s="27" t="s">
        <v>301</v>
      </c>
      <c r="M7" s="29" t="s">
        <v>301</v>
      </c>
    </row>
    <row r="8" spans="1:13">
      <c r="A8" s="3" t="s">
        <v>8</v>
      </c>
      <c r="B8" s="22">
        <v>0</v>
      </c>
      <c r="C8" s="23">
        <v>0</v>
      </c>
      <c r="D8" s="22">
        <v>0.09</v>
      </c>
      <c r="E8" s="24">
        <v>1E-3</v>
      </c>
      <c r="F8" s="16">
        <v>0</v>
      </c>
      <c r="G8" s="17">
        <v>0</v>
      </c>
      <c r="H8" s="16">
        <v>0</v>
      </c>
      <c r="I8" s="17">
        <v>0</v>
      </c>
      <c r="J8" s="27" t="s">
        <v>301</v>
      </c>
      <c r="K8" s="28" t="s">
        <v>301</v>
      </c>
      <c r="L8" s="27">
        <f t="shared" si="0"/>
        <v>0</v>
      </c>
      <c r="M8" s="29">
        <f t="shared" si="1"/>
        <v>0</v>
      </c>
    </row>
    <row r="9" spans="1:13">
      <c r="A9" s="3" t="s">
        <v>9</v>
      </c>
      <c r="B9" s="22">
        <v>26.189</v>
      </c>
      <c r="C9" s="23">
        <v>4.5250000000000004</v>
      </c>
      <c r="D9" s="22">
        <v>8.1959999999999997</v>
      </c>
      <c r="E9" s="24">
        <v>1.82</v>
      </c>
      <c r="F9" s="16">
        <v>0</v>
      </c>
      <c r="G9" s="17">
        <v>0</v>
      </c>
      <c r="H9" s="16">
        <v>0</v>
      </c>
      <c r="I9" s="17">
        <v>0</v>
      </c>
      <c r="J9" s="27">
        <f t="shared" si="2"/>
        <v>0</v>
      </c>
      <c r="K9" s="28">
        <f t="shared" si="3"/>
        <v>0</v>
      </c>
      <c r="L9" s="27">
        <f t="shared" si="0"/>
        <v>0</v>
      </c>
      <c r="M9" s="29">
        <f t="shared" si="1"/>
        <v>0</v>
      </c>
    </row>
    <row r="10" spans="1:13">
      <c r="A10" s="3" t="s">
        <v>10</v>
      </c>
      <c r="B10" s="22">
        <v>0</v>
      </c>
      <c r="C10" s="23">
        <v>0</v>
      </c>
      <c r="D10" s="22">
        <v>16.8</v>
      </c>
      <c r="E10" s="24">
        <v>8.298</v>
      </c>
      <c r="F10" s="16">
        <v>0</v>
      </c>
      <c r="G10" s="17">
        <v>0</v>
      </c>
      <c r="H10" s="16">
        <v>0</v>
      </c>
      <c r="I10" s="17">
        <v>0</v>
      </c>
      <c r="J10" s="27" t="s">
        <v>301</v>
      </c>
      <c r="K10" s="28" t="s">
        <v>301</v>
      </c>
      <c r="L10" s="27">
        <f t="shared" si="0"/>
        <v>0</v>
      </c>
      <c r="M10" s="29">
        <f t="shared" si="1"/>
        <v>0</v>
      </c>
    </row>
    <row r="11" spans="1:13">
      <c r="A11" s="3" t="s">
        <v>11</v>
      </c>
      <c r="B11" s="22">
        <v>1031.212194807506</v>
      </c>
      <c r="C11" s="23">
        <v>392.827</v>
      </c>
      <c r="D11" s="22">
        <v>615.17899999999997</v>
      </c>
      <c r="E11" s="24">
        <v>184.84399999999994</v>
      </c>
      <c r="F11" s="16">
        <v>821.77164975182939</v>
      </c>
      <c r="G11" s="17">
        <v>266.495</v>
      </c>
      <c r="H11" s="16">
        <v>609.31299999999999</v>
      </c>
      <c r="I11" s="17">
        <v>183.54799999999994</v>
      </c>
      <c r="J11" s="27">
        <f t="shared" si="2"/>
        <v>0.79689869251907719</v>
      </c>
      <c r="K11" s="28">
        <f t="shared" si="3"/>
        <v>0.67840296109992437</v>
      </c>
      <c r="L11" s="27">
        <f t="shared" si="0"/>
        <v>0.99046456397243732</v>
      </c>
      <c r="M11" s="29">
        <f t="shared" si="1"/>
        <v>0.99298868234835869</v>
      </c>
    </row>
    <row r="12" spans="1:13">
      <c r="A12" s="3" t="s">
        <v>12</v>
      </c>
      <c r="B12" s="22">
        <v>1.641</v>
      </c>
      <c r="C12" s="23">
        <v>0.29099999999999998</v>
      </c>
      <c r="D12" s="22">
        <v>0</v>
      </c>
      <c r="E12" s="24">
        <v>0</v>
      </c>
      <c r="F12" s="16">
        <v>0</v>
      </c>
      <c r="G12" s="17">
        <v>0</v>
      </c>
      <c r="H12" s="16">
        <v>0</v>
      </c>
      <c r="I12" s="17">
        <v>0</v>
      </c>
      <c r="J12" s="27">
        <f t="shared" si="2"/>
        <v>0</v>
      </c>
      <c r="K12" s="28">
        <f t="shared" si="3"/>
        <v>0</v>
      </c>
      <c r="L12" s="27" t="s">
        <v>301</v>
      </c>
      <c r="M12" s="29" t="s">
        <v>301</v>
      </c>
    </row>
    <row r="13" spans="1:13">
      <c r="A13" s="3" t="s">
        <v>13</v>
      </c>
      <c r="B13" s="22">
        <v>3759.9323543698642</v>
      </c>
      <c r="C13" s="23">
        <v>263.08699999999999</v>
      </c>
      <c r="D13" s="22">
        <v>3438.4305096645057</v>
      </c>
      <c r="E13" s="24">
        <v>221.363</v>
      </c>
      <c r="F13" s="16">
        <v>0</v>
      </c>
      <c r="G13" s="17">
        <v>0</v>
      </c>
      <c r="H13" s="16">
        <v>0</v>
      </c>
      <c r="I13" s="17">
        <v>0</v>
      </c>
      <c r="J13" s="27">
        <f t="shared" si="2"/>
        <v>0</v>
      </c>
      <c r="K13" s="28">
        <f t="shared" si="3"/>
        <v>0</v>
      </c>
      <c r="L13" s="27">
        <f t="shared" si="0"/>
        <v>0</v>
      </c>
      <c r="M13" s="29">
        <f t="shared" si="1"/>
        <v>0</v>
      </c>
    </row>
    <row r="14" spans="1:13">
      <c r="A14" s="3" t="s">
        <v>14</v>
      </c>
      <c r="B14" s="22">
        <v>10235.263602839652</v>
      </c>
      <c r="C14" s="23">
        <v>2731.944</v>
      </c>
      <c r="D14" s="22">
        <v>14241.333027182034</v>
      </c>
      <c r="E14" s="24">
        <v>2481.1784527544687</v>
      </c>
      <c r="F14" s="16">
        <v>1535.9052743966035</v>
      </c>
      <c r="G14" s="17">
        <v>529.12899999999991</v>
      </c>
      <c r="H14" s="16">
        <v>1026.3892418355545</v>
      </c>
      <c r="I14" s="17">
        <v>229.01530644290457</v>
      </c>
      <c r="J14" s="27">
        <f t="shared" si="2"/>
        <v>0.15006015809602449</v>
      </c>
      <c r="K14" s="28">
        <f t="shared" si="3"/>
        <v>0.1936822277469816</v>
      </c>
      <c r="L14" s="27">
        <f t="shared" si="0"/>
        <v>7.2071149510829782E-2</v>
      </c>
      <c r="M14" s="29">
        <f t="shared" si="1"/>
        <v>9.2301021794165716E-2</v>
      </c>
    </row>
    <row r="15" spans="1:13">
      <c r="A15" s="3" t="s">
        <v>15</v>
      </c>
      <c r="B15" s="22">
        <v>1887.9206355692272</v>
      </c>
      <c r="C15" s="23">
        <v>373.89099999999996</v>
      </c>
      <c r="D15" s="22">
        <v>1725.2637507421707</v>
      </c>
      <c r="E15" s="24">
        <v>233.72199999999998</v>
      </c>
      <c r="F15" s="16">
        <v>7.2</v>
      </c>
      <c r="G15" s="17">
        <v>6.5459999999999994</v>
      </c>
      <c r="H15" s="16">
        <v>0</v>
      </c>
      <c r="I15" s="17">
        <v>0</v>
      </c>
      <c r="J15" s="27">
        <f t="shared" si="2"/>
        <v>3.8137196364873291E-3</v>
      </c>
      <c r="K15" s="28">
        <f t="shared" si="3"/>
        <v>1.7507776330534835E-2</v>
      </c>
      <c r="L15" s="27">
        <f t="shared" si="0"/>
        <v>0</v>
      </c>
      <c r="M15" s="29">
        <f t="shared" si="1"/>
        <v>0</v>
      </c>
    </row>
    <row r="16" spans="1:13">
      <c r="A16" s="3" t="s">
        <v>16</v>
      </c>
      <c r="B16" s="22">
        <v>4632.0118373941359</v>
      </c>
      <c r="C16" s="23">
        <v>765.93800000000022</v>
      </c>
      <c r="D16" s="22">
        <v>8411.844416058997</v>
      </c>
      <c r="E16" s="24">
        <v>1159.2930000000006</v>
      </c>
      <c r="F16" s="16">
        <v>1.9446412040677212</v>
      </c>
      <c r="G16" s="17">
        <v>0.88</v>
      </c>
      <c r="H16" s="16">
        <v>1958.9279999999999</v>
      </c>
      <c r="I16" s="17">
        <v>523.82100000000014</v>
      </c>
      <c r="J16" s="27">
        <f t="shared" si="2"/>
        <v>4.1982647547846768E-4</v>
      </c>
      <c r="K16" s="28">
        <f t="shared" si="3"/>
        <v>1.1489180586418219E-3</v>
      </c>
      <c r="L16" s="27">
        <f t="shared" si="0"/>
        <v>0.23287734569367727</v>
      </c>
      <c r="M16" s="29">
        <f t="shared" si="1"/>
        <v>0.45184521945703104</v>
      </c>
    </row>
    <row r="17" spans="1:13">
      <c r="A17" s="3" t="s">
        <v>17</v>
      </c>
      <c r="B17" s="22">
        <v>1601.7284505519231</v>
      </c>
      <c r="C17" s="23">
        <v>341.63400000000001</v>
      </c>
      <c r="D17" s="22">
        <v>1338.8820857105275</v>
      </c>
      <c r="E17" s="24">
        <v>228.64500000000001</v>
      </c>
      <c r="F17" s="16">
        <v>65.75371005468466</v>
      </c>
      <c r="G17" s="17">
        <v>16.038</v>
      </c>
      <c r="H17" s="16">
        <v>39.13237070983358</v>
      </c>
      <c r="I17" s="17">
        <v>7.7850000000000001</v>
      </c>
      <c r="J17" s="27">
        <f t="shared" si="2"/>
        <v>4.1051721365146052E-2</v>
      </c>
      <c r="K17" s="28">
        <f t="shared" si="3"/>
        <v>4.6944976202602781E-2</v>
      </c>
      <c r="L17" s="27">
        <f t="shared" si="0"/>
        <v>2.9227645307589978E-2</v>
      </c>
      <c r="M17" s="29">
        <f t="shared" si="1"/>
        <v>3.4048415666207442E-2</v>
      </c>
    </row>
    <row r="18" spans="1:13">
      <c r="A18" s="3" t="s">
        <v>18</v>
      </c>
      <c r="B18" s="22">
        <v>455.49301505015501</v>
      </c>
      <c r="C18" s="23">
        <v>127.871</v>
      </c>
      <c r="D18" s="22">
        <v>386.84645307651817</v>
      </c>
      <c r="E18" s="24">
        <v>104.96299999999998</v>
      </c>
      <c r="F18" s="16">
        <v>0</v>
      </c>
      <c r="G18" s="17">
        <v>0</v>
      </c>
      <c r="H18" s="16">
        <v>0</v>
      </c>
      <c r="I18" s="17">
        <v>0</v>
      </c>
      <c r="J18" s="27">
        <f t="shared" si="2"/>
        <v>0</v>
      </c>
      <c r="K18" s="28">
        <f t="shared" si="3"/>
        <v>0</v>
      </c>
      <c r="L18" s="27">
        <f t="shared" si="0"/>
        <v>0</v>
      </c>
      <c r="M18" s="29">
        <f t="shared" si="1"/>
        <v>0</v>
      </c>
    </row>
    <row r="19" spans="1:13">
      <c r="A19" s="3" t="s">
        <v>19</v>
      </c>
      <c r="B19" s="22">
        <v>9.9482311493894233</v>
      </c>
      <c r="C19" s="23">
        <v>6.1029999999999998</v>
      </c>
      <c r="D19" s="22">
        <v>0.17499999999999999</v>
      </c>
      <c r="E19" s="24">
        <v>1.4E-2</v>
      </c>
      <c r="F19" s="16">
        <v>9.9482311493894233</v>
      </c>
      <c r="G19" s="17">
        <v>6.1029999999999998</v>
      </c>
      <c r="H19" s="16">
        <v>0</v>
      </c>
      <c r="I19" s="17">
        <v>0</v>
      </c>
      <c r="J19" s="27">
        <f t="shared" si="2"/>
        <v>1</v>
      </c>
      <c r="K19" s="28">
        <f t="shared" si="3"/>
        <v>1</v>
      </c>
      <c r="L19" s="27">
        <f t="shared" si="0"/>
        <v>0</v>
      </c>
      <c r="M19" s="29">
        <f t="shared" si="1"/>
        <v>0</v>
      </c>
    </row>
    <row r="20" spans="1:13">
      <c r="A20" s="3" t="s">
        <v>20</v>
      </c>
      <c r="B20" s="22">
        <v>86.573118650063321</v>
      </c>
      <c r="C20" s="23">
        <v>8.7840000000000007</v>
      </c>
      <c r="D20" s="22">
        <v>0</v>
      </c>
      <c r="E20" s="24">
        <v>0</v>
      </c>
      <c r="F20" s="16">
        <v>0</v>
      </c>
      <c r="G20" s="17">
        <v>0</v>
      </c>
      <c r="H20" s="16">
        <v>0</v>
      </c>
      <c r="I20" s="17">
        <v>0</v>
      </c>
      <c r="J20" s="27">
        <f t="shared" si="2"/>
        <v>0</v>
      </c>
      <c r="K20" s="28">
        <f t="shared" si="3"/>
        <v>0</v>
      </c>
      <c r="L20" s="27" t="s">
        <v>301</v>
      </c>
      <c r="M20" s="29" t="s">
        <v>301</v>
      </c>
    </row>
    <row r="21" spans="1:13">
      <c r="A21" s="3" t="s">
        <v>21</v>
      </c>
      <c r="B21" s="22">
        <v>0.34</v>
      </c>
      <c r="C21" s="23">
        <v>3.1E-2</v>
      </c>
      <c r="D21" s="22">
        <v>3.9019999999999997</v>
      </c>
      <c r="E21" s="24">
        <v>0.28000000000000003</v>
      </c>
      <c r="F21" s="16">
        <v>0.34</v>
      </c>
      <c r="G21" s="17">
        <v>3.1E-2</v>
      </c>
      <c r="H21" s="16">
        <v>3.9019999999999997</v>
      </c>
      <c r="I21" s="17">
        <v>0.28000000000000003</v>
      </c>
      <c r="J21" s="27">
        <f t="shared" si="2"/>
        <v>1</v>
      </c>
      <c r="K21" s="28">
        <f t="shared" si="3"/>
        <v>1</v>
      </c>
      <c r="L21" s="27">
        <f t="shared" si="0"/>
        <v>1</v>
      </c>
      <c r="M21" s="29">
        <f t="shared" si="1"/>
        <v>1</v>
      </c>
    </row>
    <row r="22" spans="1:13">
      <c r="A22" s="3" t="s">
        <v>22</v>
      </c>
      <c r="B22" s="22">
        <v>394.85561138814137</v>
      </c>
      <c r="C22" s="23">
        <v>77.167000000000002</v>
      </c>
      <c r="D22" s="22">
        <v>696.55606260493676</v>
      </c>
      <c r="E22" s="24">
        <v>136.506</v>
      </c>
      <c r="F22" s="16">
        <v>60.163323253553415</v>
      </c>
      <c r="G22" s="17">
        <v>13.306000000000001</v>
      </c>
      <c r="H22" s="16">
        <v>0</v>
      </c>
      <c r="I22" s="17">
        <v>0</v>
      </c>
      <c r="J22" s="27">
        <f t="shared" si="2"/>
        <v>0.15236790745367709</v>
      </c>
      <c r="K22" s="28">
        <f t="shared" si="3"/>
        <v>0.17243122059947907</v>
      </c>
      <c r="L22" s="27">
        <f t="shared" si="0"/>
        <v>0</v>
      </c>
      <c r="M22" s="29">
        <f t="shared" si="1"/>
        <v>0</v>
      </c>
    </row>
    <row r="23" spans="1:13">
      <c r="A23" s="3" t="s">
        <v>23</v>
      </c>
      <c r="B23" s="22">
        <v>8.5864884409868623</v>
      </c>
      <c r="C23" s="23">
        <v>2.1260000000000003</v>
      </c>
      <c r="D23" s="22">
        <v>19.90097337891304</v>
      </c>
      <c r="E23" s="24">
        <v>4.899</v>
      </c>
      <c r="F23" s="16">
        <v>0</v>
      </c>
      <c r="G23" s="17">
        <v>0</v>
      </c>
      <c r="H23" s="16">
        <v>0</v>
      </c>
      <c r="I23" s="17">
        <v>0</v>
      </c>
      <c r="J23" s="27">
        <f t="shared" si="2"/>
        <v>0</v>
      </c>
      <c r="K23" s="28">
        <f t="shared" si="3"/>
        <v>0</v>
      </c>
      <c r="L23" s="27">
        <f t="shared" si="0"/>
        <v>0</v>
      </c>
      <c r="M23" s="29">
        <f t="shared" si="1"/>
        <v>0</v>
      </c>
    </row>
    <row r="24" spans="1:13">
      <c r="A24" s="3" t="s">
        <v>24</v>
      </c>
      <c r="B24" s="22">
        <v>1813.881630484804</v>
      </c>
      <c r="C24" s="23">
        <v>333.69200000000001</v>
      </c>
      <c r="D24" s="22">
        <v>1550.6764207275953</v>
      </c>
      <c r="E24" s="24">
        <v>288.19068470924043</v>
      </c>
      <c r="F24" s="16">
        <v>11.013676133994258</v>
      </c>
      <c r="G24" s="17">
        <v>3.7</v>
      </c>
      <c r="H24" s="16">
        <v>153.64062666457971</v>
      </c>
      <c r="I24" s="17">
        <v>38.686</v>
      </c>
      <c r="J24" s="27">
        <f t="shared" si="2"/>
        <v>6.0718825026363958E-3</v>
      </c>
      <c r="K24" s="28">
        <f t="shared" si="3"/>
        <v>1.1088069237500451E-2</v>
      </c>
      <c r="L24" s="27">
        <f t="shared" si="0"/>
        <v>9.9079746497009194E-2</v>
      </c>
      <c r="M24" s="29">
        <f t="shared" si="1"/>
        <v>0.13423751027563866</v>
      </c>
    </row>
    <row r="25" spans="1:13">
      <c r="A25" s="3" t="s">
        <v>25</v>
      </c>
      <c r="B25" s="22">
        <v>35.06448683625478</v>
      </c>
      <c r="C25" s="23">
        <v>7.2579999999999991</v>
      </c>
      <c r="D25" s="22">
        <v>181.54007952887008</v>
      </c>
      <c r="E25" s="24">
        <v>63.792000000000002</v>
      </c>
      <c r="F25" s="16">
        <v>1.341</v>
      </c>
      <c r="G25" s="17">
        <v>0.19500000000000001</v>
      </c>
      <c r="H25" s="16">
        <v>0</v>
      </c>
      <c r="I25" s="17">
        <v>0</v>
      </c>
      <c r="J25" s="27">
        <f t="shared" si="2"/>
        <v>3.8243822197149016E-2</v>
      </c>
      <c r="K25" s="28">
        <f t="shared" si="3"/>
        <v>2.6866905483604302E-2</v>
      </c>
      <c r="L25" s="27">
        <f t="shared" si="0"/>
        <v>0</v>
      </c>
      <c r="M25" s="29">
        <f t="shared" si="1"/>
        <v>0</v>
      </c>
    </row>
    <row r="26" spans="1:13">
      <c r="A26" s="3" t="s">
        <v>26</v>
      </c>
      <c r="B26" s="22">
        <v>1728.5517387848995</v>
      </c>
      <c r="C26" s="23">
        <v>361.35400000000004</v>
      </c>
      <c r="D26" s="22">
        <v>1054.1186272347554</v>
      </c>
      <c r="E26" s="24">
        <v>319.84799999999996</v>
      </c>
      <c r="F26" s="16">
        <v>45.011103606014046</v>
      </c>
      <c r="G26" s="17">
        <v>12.284999999999998</v>
      </c>
      <c r="H26" s="16">
        <v>10.631753401580051</v>
      </c>
      <c r="I26" s="17">
        <v>1.4</v>
      </c>
      <c r="J26" s="27">
        <f t="shared" si="2"/>
        <v>2.603977803849539E-2</v>
      </c>
      <c r="K26" s="28">
        <f t="shared" si="3"/>
        <v>3.3997133005307809E-2</v>
      </c>
      <c r="L26" s="27">
        <f t="shared" si="0"/>
        <v>1.0085917397617836E-2</v>
      </c>
      <c r="M26" s="29">
        <f t="shared" si="1"/>
        <v>4.3770791125784751E-3</v>
      </c>
    </row>
    <row r="27" spans="1:13">
      <c r="A27" s="3" t="s">
        <v>27</v>
      </c>
      <c r="B27" s="22">
        <v>240.97236373325586</v>
      </c>
      <c r="C27" s="23">
        <v>54.721999999999994</v>
      </c>
      <c r="D27" s="22">
        <v>253.52205228146792</v>
      </c>
      <c r="E27" s="24">
        <v>72.361999999999995</v>
      </c>
      <c r="F27" s="16">
        <v>10.385999999999999</v>
      </c>
      <c r="G27" s="17">
        <v>1.272</v>
      </c>
      <c r="H27" s="16">
        <v>0</v>
      </c>
      <c r="I27" s="17">
        <v>0</v>
      </c>
      <c r="J27" s="27">
        <f t="shared" si="2"/>
        <v>4.3100378147498994E-2</v>
      </c>
      <c r="K27" s="28">
        <f t="shared" si="3"/>
        <v>2.3244764445743946E-2</v>
      </c>
      <c r="L27" s="27">
        <f t="shared" si="0"/>
        <v>0</v>
      </c>
      <c r="M27" s="29">
        <f t="shared" si="1"/>
        <v>0</v>
      </c>
    </row>
    <row r="28" spans="1:13">
      <c r="A28" s="3" t="s">
        <v>28</v>
      </c>
      <c r="B28" s="22">
        <v>3.712999810000595</v>
      </c>
      <c r="C28" s="23">
        <v>0.67599999999999993</v>
      </c>
      <c r="D28" s="22">
        <v>44.668684375723274</v>
      </c>
      <c r="E28" s="24">
        <v>8.1639999999999997</v>
      </c>
      <c r="F28" s="16">
        <v>1.7390000000000001</v>
      </c>
      <c r="G28" s="17">
        <v>0.30699999999999994</v>
      </c>
      <c r="H28" s="16">
        <v>0.47</v>
      </c>
      <c r="I28" s="17">
        <v>8.4000000000000005E-2</v>
      </c>
      <c r="J28" s="27">
        <f t="shared" si="2"/>
        <v>0.46835445434609957</v>
      </c>
      <c r="K28" s="28">
        <f t="shared" si="3"/>
        <v>0.45414201183431946</v>
      </c>
      <c r="L28" s="27">
        <f t="shared" si="0"/>
        <v>1.0521912757641852E-2</v>
      </c>
      <c r="M28" s="29">
        <f t="shared" si="1"/>
        <v>1.02890739833415E-2</v>
      </c>
    </row>
    <row r="29" spans="1:13">
      <c r="A29" s="3" t="s">
        <v>29</v>
      </c>
      <c r="B29" s="22">
        <v>0</v>
      </c>
      <c r="C29" s="23">
        <v>0</v>
      </c>
      <c r="D29" s="22">
        <v>21.771567103876514</v>
      </c>
      <c r="E29" s="24">
        <v>1.496</v>
      </c>
      <c r="F29" s="16">
        <v>0</v>
      </c>
      <c r="G29" s="17">
        <v>0</v>
      </c>
      <c r="H29" s="16">
        <v>21.771567103876514</v>
      </c>
      <c r="I29" s="17">
        <v>1.496</v>
      </c>
      <c r="J29" s="27" t="s">
        <v>301</v>
      </c>
      <c r="K29" s="28" t="s">
        <v>301</v>
      </c>
      <c r="L29" s="27">
        <f t="shared" si="0"/>
        <v>1</v>
      </c>
      <c r="M29" s="29">
        <f t="shared" si="1"/>
        <v>1</v>
      </c>
    </row>
    <row r="30" spans="1:13">
      <c r="A30" s="3" t="s">
        <v>30</v>
      </c>
      <c r="B30" s="22">
        <v>0.76600000000000001</v>
      </c>
      <c r="C30" s="23">
        <v>9.8999999999999991E-2</v>
      </c>
      <c r="D30" s="22">
        <v>0.21600000000000003</v>
      </c>
      <c r="E30" s="24">
        <v>2.8000000000000001E-2</v>
      </c>
      <c r="F30" s="16">
        <v>0</v>
      </c>
      <c r="G30" s="17">
        <v>0</v>
      </c>
      <c r="H30" s="16">
        <v>0</v>
      </c>
      <c r="I30" s="17">
        <v>0</v>
      </c>
      <c r="J30" s="27">
        <f t="shared" si="2"/>
        <v>0</v>
      </c>
      <c r="K30" s="28">
        <f t="shared" si="3"/>
        <v>0</v>
      </c>
      <c r="L30" s="27">
        <f t="shared" si="0"/>
        <v>0</v>
      </c>
      <c r="M30" s="29">
        <f t="shared" si="1"/>
        <v>0</v>
      </c>
    </row>
    <row r="31" spans="1:13">
      <c r="A31" s="3" t="s">
        <v>31</v>
      </c>
      <c r="B31" s="22">
        <v>0</v>
      </c>
      <c r="C31" s="23">
        <v>0</v>
      </c>
      <c r="D31" s="22">
        <v>8.6679999999999993</v>
      </c>
      <c r="E31" s="24">
        <v>0.62</v>
      </c>
      <c r="F31" s="16">
        <v>0</v>
      </c>
      <c r="G31" s="17">
        <v>0</v>
      </c>
      <c r="H31" s="16">
        <v>0</v>
      </c>
      <c r="I31" s="17">
        <v>0</v>
      </c>
      <c r="J31" s="27" t="s">
        <v>301</v>
      </c>
      <c r="K31" s="28" t="s">
        <v>301</v>
      </c>
      <c r="L31" s="27">
        <f t="shared" si="0"/>
        <v>0</v>
      </c>
      <c r="M31" s="29">
        <f t="shared" si="1"/>
        <v>0</v>
      </c>
    </row>
    <row r="32" spans="1:13">
      <c r="A32" s="3" t="s">
        <v>32</v>
      </c>
      <c r="B32" s="22">
        <v>5.3508424837430955</v>
      </c>
      <c r="C32" s="23">
        <v>0.8610000000000001</v>
      </c>
      <c r="D32" s="22">
        <v>4.2168696822479896</v>
      </c>
      <c r="E32" s="24">
        <v>0.68960863743708845</v>
      </c>
      <c r="F32" s="16">
        <v>5.3508424837430955</v>
      </c>
      <c r="G32" s="17">
        <v>0.8610000000000001</v>
      </c>
      <c r="H32" s="16">
        <v>4.2168696822479896</v>
      </c>
      <c r="I32" s="17">
        <v>0.68960863743708845</v>
      </c>
      <c r="J32" s="27">
        <f t="shared" si="2"/>
        <v>1</v>
      </c>
      <c r="K32" s="28">
        <f t="shared" si="3"/>
        <v>1</v>
      </c>
      <c r="L32" s="27">
        <f t="shared" si="0"/>
        <v>1</v>
      </c>
      <c r="M32" s="29">
        <f t="shared" si="1"/>
        <v>1</v>
      </c>
    </row>
    <row r="33" spans="1:13">
      <c r="A33" s="3" t="s">
        <v>33</v>
      </c>
      <c r="B33" s="22">
        <v>13.167925664451825</v>
      </c>
      <c r="C33" s="23">
        <v>6.6630000000000003</v>
      </c>
      <c r="D33" s="22">
        <v>0</v>
      </c>
      <c r="E33" s="24">
        <v>0</v>
      </c>
      <c r="F33" s="16">
        <v>0</v>
      </c>
      <c r="G33" s="17">
        <v>0</v>
      </c>
      <c r="H33" s="16">
        <v>0</v>
      </c>
      <c r="I33" s="17">
        <v>0</v>
      </c>
      <c r="J33" s="27">
        <f t="shared" si="2"/>
        <v>0</v>
      </c>
      <c r="K33" s="28">
        <f t="shared" si="3"/>
        <v>0</v>
      </c>
      <c r="L33" s="27" t="s">
        <v>301</v>
      </c>
      <c r="M33" s="29" t="s">
        <v>301</v>
      </c>
    </row>
    <row r="34" spans="1:13">
      <c r="A34" s="3" t="s">
        <v>34</v>
      </c>
      <c r="B34" s="22">
        <v>6.6619999999999999</v>
      </c>
      <c r="C34" s="23">
        <v>2.573</v>
      </c>
      <c r="D34" s="22">
        <v>0</v>
      </c>
      <c r="E34" s="24">
        <v>0</v>
      </c>
      <c r="F34" s="16">
        <v>6.6619999999999999</v>
      </c>
      <c r="G34" s="17">
        <v>2.573</v>
      </c>
      <c r="H34" s="16">
        <v>0</v>
      </c>
      <c r="I34" s="17">
        <v>0</v>
      </c>
      <c r="J34" s="27">
        <f t="shared" si="2"/>
        <v>1</v>
      </c>
      <c r="K34" s="28">
        <f t="shared" si="3"/>
        <v>1</v>
      </c>
      <c r="L34" s="27" t="s">
        <v>301</v>
      </c>
      <c r="M34" s="29" t="s">
        <v>301</v>
      </c>
    </row>
    <row r="35" spans="1:13">
      <c r="A35" s="3" t="s">
        <v>35</v>
      </c>
      <c r="B35" s="22">
        <v>283.57880452335041</v>
      </c>
      <c r="C35" s="23">
        <v>54.609000000000002</v>
      </c>
      <c r="D35" s="22">
        <v>234.56310604469735</v>
      </c>
      <c r="E35" s="24">
        <v>29.886549765244922</v>
      </c>
      <c r="F35" s="16">
        <v>269.09880452335045</v>
      </c>
      <c r="G35" s="17">
        <v>51.85</v>
      </c>
      <c r="H35" s="16">
        <v>223.34210604469735</v>
      </c>
      <c r="I35" s="17">
        <v>29.483549765244923</v>
      </c>
      <c r="J35" s="27">
        <f t="shared" si="2"/>
        <v>0.94893835586782138</v>
      </c>
      <c r="K35" s="28">
        <f t="shared" si="3"/>
        <v>0.94947719240418249</v>
      </c>
      <c r="L35" s="27">
        <f t="shared" si="0"/>
        <v>0.95216212733019578</v>
      </c>
      <c r="M35" s="29">
        <f t="shared" si="1"/>
        <v>0.98651567333246848</v>
      </c>
    </row>
    <row r="36" spans="1:13">
      <c r="A36" s="3" t="s">
        <v>36</v>
      </c>
      <c r="B36" s="22">
        <v>128.34199999999998</v>
      </c>
      <c r="C36" s="23">
        <v>35.561999999999998</v>
      </c>
      <c r="D36" s="22">
        <v>0</v>
      </c>
      <c r="E36" s="24">
        <v>0</v>
      </c>
      <c r="F36" s="16">
        <v>128.34199999999998</v>
      </c>
      <c r="G36" s="17">
        <v>35.561999999999998</v>
      </c>
      <c r="H36" s="16">
        <v>0</v>
      </c>
      <c r="I36" s="17">
        <v>0</v>
      </c>
      <c r="J36" s="27">
        <f t="shared" si="2"/>
        <v>1</v>
      </c>
      <c r="K36" s="28">
        <f t="shared" si="3"/>
        <v>1</v>
      </c>
      <c r="L36" s="27" t="s">
        <v>301</v>
      </c>
      <c r="M36" s="29" t="s">
        <v>301</v>
      </c>
    </row>
    <row r="37" spans="1:13">
      <c r="A37" s="3" t="s">
        <v>37</v>
      </c>
      <c r="B37" s="22">
        <v>4.4359999999999999</v>
      </c>
      <c r="C37" s="23">
        <v>0.78900000000000003</v>
      </c>
      <c r="D37" s="22">
        <v>0</v>
      </c>
      <c r="E37" s="24">
        <v>0</v>
      </c>
      <c r="F37" s="16">
        <v>4.4359999999999999</v>
      </c>
      <c r="G37" s="17">
        <v>0.78900000000000003</v>
      </c>
      <c r="H37" s="16">
        <v>0</v>
      </c>
      <c r="I37" s="17">
        <v>0</v>
      </c>
      <c r="J37" s="27">
        <f t="shared" si="2"/>
        <v>1</v>
      </c>
      <c r="K37" s="28">
        <f t="shared" si="3"/>
        <v>1</v>
      </c>
      <c r="L37" s="27" t="s">
        <v>301</v>
      </c>
      <c r="M37" s="29" t="s">
        <v>301</v>
      </c>
    </row>
    <row r="38" spans="1:13">
      <c r="A38" s="3" t="s">
        <v>38</v>
      </c>
      <c r="B38" s="22">
        <v>11.378</v>
      </c>
      <c r="C38" s="23">
        <v>1.1970000000000001</v>
      </c>
      <c r="D38" s="22">
        <v>0</v>
      </c>
      <c r="E38" s="24">
        <v>0</v>
      </c>
      <c r="F38" s="16">
        <v>0</v>
      </c>
      <c r="G38" s="17">
        <v>0</v>
      </c>
      <c r="H38" s="16">
        <v>0</v>
      </c>
      <c r="I38" s="17">
        <v>0</v>
      </c>
      <c r="J38" s="27">
        <f t="shared" si="2"/>
        <v>0</v>
      </c>
      <c r="K38" s="28">
        <f t="shared" si="3"/>
        <v>0</v>
      </c>
      <c r="L38" s="27" t="s">
        <v>301</v>
      </c>
      <c r="M38" s="29" t="s">
        <v>301</v>
      </c>
    </row>
    <row r="39" spans="1:13">
      <c r="A39" s="3" t="s">
        <v>39</v>
      </c>
      <c r="B39" s="22">
        <v>5.7430000000000003</v>
      </c>
      <c r="C39" s="23">
        <v>2.7110000000000003</v>
      </c>
      <c r="D39" s="22">
        <v>102.76234683816051</v>
      </c>
      <c r="E39" s="24">
        <v>12.439</v>
      </c>
      <c r="F39" s="16">
        <v>5.7430000000000003</v>
      </c>
      <c r="G39" s="17">
        <v>2.7110000000000003</v>
      </c>
      <c r="H39" s="16">
        <v>5.8620000000000001</v>
      </c>
      <c r="I39" s="17">
        <v>1.7989999999999999</v>
      </c>
      <c r="J39" s="27">
        <f t="shared" si="2"/>
        <v>1</v>
      </c>
      <c r="K39" s="28">
        <f t="shared" si="3"/>
        <v>1</v>
      </c>
      <c r="L39" s="27">
        <f t="shared" si="0"/>
        <v>5.7044240233555692E-2</v>
      </c>
      <c r="M39" s="29">
        <f t="shared" si="1"/>
        <v>0.14462577377602701</v>
      </c>
    </row>
    <row r="40" spans="1:13">
      <c r="A40" s="3" t="s">
        <v>40</v>
      </c>
      <c r="B40" s="22">
        <v>31.18</v>
      </c>
      <c r="C40" s="23">
        <v>3.7480000000000002</v>
      </c>
      <c r="D40" s="22">
        <v>0</v>
      </c>
      <c r="E40" s="24">
        <v>0</v>
      </c>
      <c r="F40" s="16">
        <v>0</v>
      </c>
      <c r="G40" s="17">
        <v>0</v>
      </c>
      <c r="H40" s="16">
        <v>0</v>
      </c>
      <c r="I40" s="17">
        <v>0</v>
      </c>
      <c r="J40" s="27">
        <f t="shared" si="2"/>
        <v>0</v>
      </c>
      <c r="K40" s="28">
        <f t="shared" si="3"/>
        <v>0</v>
      </c>
      <c r="L40" s="27" t="s">
        <v>301</v>
      </c>
      <c r="M40" s="29" t="s">
        <v>301</v>
      </c>
    </row>
    <row r="41" spans="1:13">
      <c r="A41" s="3" t="s">
        <v>41</v>
      </c>
      <c r="B41" s="22">
        <v>1586.9026217949249</v>
      </c>
      <c r="C41" s="23">
        <v>490.28999999999996</v>
      </c>
      <c r="D41" s="22">
        <v>2036.3254944531793</v>
      </c>
      <c r="E41" s="24">
        <v>1199.041274751472</v>
      </c>
      <c r="F41" s="16">
        <v>1133.3848164109204</v>
      </c>
      <c r="G41" s="17">
        <v>218.72699999999998</v>
      </c>
      <c r="H41" s="16">
        <v>614.72549445317895</v>
      </c>
      <c r="I41" s="17">
        <v>118.93527475147192</v>
      </c>
      <c r="J41" s="27">
        <f t="shared" si="2"/>
        <v>0.71421195027642181</v>
      </c>
      <c r="K41" s="28">
        <f t="shared" si="3"/>
        <v>0.44611760386709903</v>
      </c>
      <c r="L41" s="27">
        <f t="shared" si="0"/>
        <v>0.30187978107019331</v>
      </c>
      <c r="M41" s="29">
        <f t="shared" si="1"/>
        <v>9.9191977170363807E-2</v>
      </c>
    </row>
    <row r="42" spans="1:13">
      <c r="A42" s="3" t="s">
        <v>42</v>
      </c>
      <c r="B42" s="22">
        <v>92.21072745702746</v>
      </c>
      <c r="C42" s="23">
        <v>5.5759999999999996</v>
      </c>
      <c r="D42" s="22">
        <v>4.3121966980802853</v>
      </c>
      <c r="E42" s="24">
        <v>0.47500000000000009</v>
      </c>
      <c r="F42" s="16">
        <v>4.5453208268423548</v>
      </c>
      <c r="G42" s="17">
        <v>0.41899999999999998</v>
      </c>
      <c r="H42" s="16">
        <v>4.3121966980802853</v>
      </c>
      <c r="I42" s="17">
        <v>0.47500000000000009</v>
      </c>
      <c r="J42" s="27">
        <f t="shared" si="2"/>
        <v>4.9292755324597017E-2</v>
      </c>
      <c r="K42" s="28">
        <f t="shared" si="3"/>
        <v>7.5143472022955529E-2</v>
      </c>
      <c r="L42" s="27">
        <f t="shared" si="0"/>
        <v>1</v>
      </c>
      <c r="M42" s="29">
        <f t="shared" si="1"/>
        <v>1</v>
      </c>
    </row>
    <row r="43" spans="1:13">
      <c r="A43" s="3" t="s">
        <v>43</v>
      </c>
      <c r="B43" s="22">
        <v>10.943995045447355</v>
      </c>
      <c r="C43" s="23">
        <v>0.57099999999999995</v>
      </c>
      <c r="D43" s="22">
        <v>9.054000000000002</v>
      </c>
      <c r="E43" s="24">
        <v>0.23199999999999998</v>
      </c>
      <c r="F43" s="16">
        <v>0.754</v>
      </c>
      <c r="G43" s="17">
        <v>0.19600000000000001</v>
      </c>
      <c r="H43" s="16">
        <v>4.0210000000000008</v>
      </c>
      <c r="I43" s="17">
        <v>9.7000000000000003E-2</v>
      </c>
      <c r="J43" s="27">
        <f t="shared" si="2"/>
        <v>6.8896230021015956E-2</v>
      </c>
      <c r="K43" s="28">
        <f t="shared" si="3"/>
        <v>0.34325744308231176</v>
      </c>
      <c r="L43" s="27">
        <f t="shared" si="0"/>
        <v>0.44411309918268166</v>
      </c>
      <c r="M43" s="29">
        <f t="shared" si="1"/>
        <v>0.4181034482758621</v>
      </c>
    </row>
    <row r="44" spans="1:13">
      <c r="A44" s="3" t="s">
        <v>44</v>
      </c>
      <c r="B44" s="22">
        <v>520.15569560252891</v>
      </c>
      <c r="C44" s="23">
        <v>182.095</v>
      </c>
      <c r="D44" s="22">
        <v>1019.2181367801077</v>
      </c>
      <c r="E44" s="24">
        <v>393.45809687376436</v>
      </c>
      <c r="F44" s="16">
        <v>515.63669560252879</v>
      </c>
      <c r="G44" s="17">
        <v>181.59199999999998</v>
      </c>
      <c r="H44" s="16">
        <v>1019.2171367801077</v>
      </c>
      <c r="I44" s="17">
        <v>393.45809687376436</v>
      </c>
      <c r="J44" s="27">
        <f t="shared" si="2"/>
        <v>0.99131221663397251</v>
      </c>
      <c r="K44" s="28">
        <f t="shared" si="3"/>
        <v>0.99723770559323421</v>
      </c>
      <c r="L44" s="27">
        <f t="shared" si="0"/>
        <v>0.99999901885576414</v>
      </c>
      <c r="M44" s="29">
        <f t="shared" si="1"/>
        <v>1</v>
      </c>
    </row>
    <row r="45" spans="1:13">
      <c r="A45" s="3" t="s">
        <v>45</v>
      </c>
      <c r="B45" s="22">
        <v>0.24299999999999999</v>
      </c>
      <c r="C45" s="23">
        <v>0.05</v>
      </c>
      <c r="D45" s="22">
        <v>2.306</v>
      </c>
      <c r="E45" s="24">
        <v>0.42799999999999994</v>
      </c>
      <c r="F45" s="16">
        <v>0.24299999999999999</v>
      </c>
      <c r="G45" s="17">
        <v>0.05</v>
      </c>
      <c r="H45" s="16">
        <v>2.306</v>
      </c>
      <c r="I45" s="17">
        <v>0.42799999999999994</v>
      </c>
      <c r="J45" s="27">
        <f t="shared" si="2"/>
        <v>1</v>
      </c>
      <c r="K45" s="28">
        <f t="shared" si="3"/>
        <v>1</v>
      </c>
      <c r="L45" s="27">
        <f t="shared" si="0"/>
        <v>1</v>
      </c>
      <c r="M45" s="29">
        <f t="shared" si="1"/>
        <v>1</v>
      </c>
    </row>
    <row r="46" spans="1:13">
      <c r="A46" s="3" t="s">
        <v>46</v>
      </c>
      <c r="B46" s="22">
        <v>239.51617391771367</v>
      </c>
      <c r="C46" s="23">
        <v>81.346000000000004</v>
      </c>
      <c r="D46" s="22">
        <v>273.9090443000967</v>
      </c>
      <c r="E46" s="24">
        <v>70.493000000000009</v>
      </c>
      <c r="F46" s="16">
        <v>19.378</v>
      </c>
      <c r="G46" s="17">
        <v>4.4840000000000009</v>
      </c>
      <c r="H46" s="16">
        <v>6.1276761518905394</v>
      </c>
      <c r="I46" s="17">
        <v>1.44</v>
      </c>
      <c r="J46" s="27">
        <f t="shared" si="2"/>
        <v>8.0904765983183066E-2</v>
      </c>
      <c r="K46" s="28">
        <f t="shared" si="3"/>
        <v>5.5122562879551557E-2</v>
      </c>
      <c r="L46" s="27">
        <f t="shared" si="0"/>
        <v>2.2371207812973908E-2</v>
      </c>
      <c r="M46" s="29">
        <f t="shared" si="1"/>
        <v>2.0427560183280607E-2</v>
      </c>
    </row>
    <row r="47" spans="1:13">
      <c r="A47" s="3" t="s">
        <v>47</v>
      </c>
      <c r="B47" s="22">
        <v>3809.8529182401853</v>
      </c>
      <c r="C47" s="23">
        <v>528.35288257981733</v>
      </c>
      <c r="D47" s="22">
        <v>2818.135796952733</v>
      </c>
      <c r="E47" s="24">
        <v>461.92565083573834</v>
      </c>
      <c r="F47" s="16">
        <v>407.7579527816207</v>
      </c>
      <c r="G47" s="17">
        <v>83.806999999999988</v>
      </c>
      <c r="H47" s="16">
        <v>249.64751876964539</v>
      </c>
      <c r="I47" s="17">
        <v>77.432000000000002</v>
      </c>
      <c r="J47" s="27">
        <f t="shared" si="2"/>
        <v>0.10702721641285007</v>
      </c>
      <c r="K47" s="28">
        <f t="shared" si="3"/>
        <v>0.15861936740231453</v>
      </c>
      <c r="L47" s="27">
        <f t="shared" si="0"/>
        <v>8.8586050054646315E-2</v>
      </c>
      <c r="M47" s="29">
        <f t="shared" si="1"/>
        <v>0.16762870790982545</v>
      </c>
    </row>
    <row r="48" spans="1:13">
      <c r="A48" s="3" t="s">
        <v>48</v>
      </c>
      <c r="B48" s="22">
        <v>3.867</v>
      </c>
      <c r="C48" s="23">
        <v>1.7290000000000001</v>
      </c>
      <c r="D48" s="22">
        <v>9.2850000000000001</v>
      </c>
      <c r="E48" s="24">
        <v>2.84</v>
      </c>
      <c r="F48" s="16">
        <v>3.867</v>
      </c>
      <c r="G48" s="17">
        <v>1.7290000000000001</v>
      </c>
      <c r="H48" s="16">
        <v>9.2839999999999989</v>
      </c>
      <c r="I48" s="17">
        <v>2.84</v>
      </c>
      <c r="J48" s="27">
        <f t="shared" si="2"/>
        <v>1</v>
      </c>
      <c r="K48" s="28">
        <f t="shared" si="3"/>
        <v>1</v>
      </c>
      <c r="L48" s="27">
        <f t="shared" si="0"/>
        <v>0.99989229940764657</v>
      </c>
      <c r="M48" s="29">
        <f t="shared" si="1"/>
        <v>1</v>
      </c>
    </row>
    <row r="49" spans="1:13">
      <c r="A49" s="3" t="s">
        <v>49</v>
      </c>
      <c r="B49" s="22">
        <v>0.86499999999999999</v>
      </c>
      <c r="C49" s="23">
        <v>9.4E-2</v>
      </c>
      <c r="D49" s="22">
        <v>204.05100000000002</v>
      </c>
      <c r="E49" s="24">
        <v>154</v>
      </c>
      <c r="F49" s="16">
        <v>0</v>
      </c>
      <c r="G49" s="17">
        <v>0</v>
      </c>
      <c r="H49" s="16">
        <v>0</v>
      </c>
      <c r="I49" s="17">
        <v>0</v>
      </c>
      <c r="J49" s="27">
        <f t="shared" si="2"/>
        <v>0</v>
      </c>
      <c r="K49" s="28">
        <f t="shared" si="3"/>
        <v>0</v>
      </c>
      <c r="L49" s="27">
        <f t="shared" si="0"/>
        <v>0</v>
      </c>
      <c r="M49" s="29">
        <f t="shared" si="1"/>
        <v>0</v>
      </c>
    </row>
    <row r="50" spans="1:13">
      <c r="A50" s="3" t="s">
        <v>50</v>
      </c>
      <c r="B50" s="22">
        <v>5110.8128550188503</v>
      </c>
      <c r="C50" s="23">
        <v>1772.87</v>
      </c>
      <c r="D50" s="22">
        <v>10228.97500682453</v>
      </c>
      <c r="E50" s="24">
        <v>4120.0959999999995</v>
      </c>
      <c r="F50" s="16">
        <v>46.006642518183718</v>
      </c>
      <c r="G50" s="17">
        <v>1.76</v>
      </c>
      <c r="H50" s="16">
        <v>124.90371561075372</v>
      </c>
      <c r="I50" s="17">
        <v>8.5620000000000012</v>
      </c>
      <c r="J50" s="27">
        <f t="shared" si="2"/>
        <v>9.0018249196905948E-3</v>
      </c>
      <c r="K50" s="28">
        <f t="shared" si="3"/>
        <v>9.9274058447601922E-4</v>
      </c>
      <c r="L50" s="27">
        <f t="shared" si="0"/>
        <v>1.2210775324743772E-2</v>
      </c>
      <c r="M50" s="29">
        <f t="shared" si="1"/>
        <v>2.0781069178970593E-3</v>
      </c>
    </row>
    <row r="51" spans="1:13">
      <c r="A51" s="3" t="s">
        <v>51</v>
      </c>
      <c r="B51" s="22">
        <v>93.239878040658695</v>
      </c>
      <c r="C51" s="23">
        <v>32.149000000000001</v>
      </c>
      <c r="D51" s="22">
        <v>285.9676345908232</v>
      </c>
      <c r="E51" s="24">
        <v>139.84800000000001</v>
      </c>
      <c r="F51" s="16">
        <v>0.24605116211997713</v>
      </c>
      <c r="G51" s="17">
        <v>6.0999999999999999E-2</v>
      </c>
      <c r="H51" s="16">
        <v>0.97000891879983786</v>
      </c>
      <c r="I51" s="17">
        <v>0.23799999999999999</v>
      </c>
      <c r="J51" s="27">
        <f t="shared" si="2"/>
        <v>2.6389048043658175E-3</v>
      </c>
      <c r="K51" s="28">
        <f t="shared" si="3"/>
        <v>1.8974151606581853E-3</v>
      </c>
      <c r="L51" s="27">
        <f t="shared" si="0"/>
        <v>3.3920234371549603E-3</v>
      </c>
      <c r="M51" s="29">
        <f t="shared" si="1"/>
        <v>1.701847720382129E-3</v>
      </c>
    </row>
    <row r="52" spans="1:13">
      <c r="A52" s="3" t="s">
        <v>52</v>
      </c>
      <c r="B52" s="22">
        <v>0</v>
      </c>
      <c r="C52" s="23">
        <v>0</v>
      </c>
      <c r="D52" s="22">
        <v>6.3039970433345651</v>
      </c>
      <c r="E52" s="24">
        <v>0.78800000000000003</v>
      </c>
      <c r="F52" s="16">
        <v>0</v>
      </c>
      <c r="G52" s="17">
        <v>0</v>
      </c>
      <c r="H52" s="16">
        <v>0</v>
      </c>
      <c r="I52" s="17">
        <v>0</v>
      </c>
      <c r="J52" s="27" t="s">
        <v>301</v>
      </c>
      <c r="K52" s="28" t="s">
        <v>301</v>
      </c>
      <c r="L52" s="27">
        <f t="shared" si="0"/>
        <v>0</v>
      </c>
      <c r="M52" s="29">
        <f t="shared" si="1"/>
        <v>0</v>
      </c>
    </row>
    <row r="53" spans="1:13">
      <c r="A53" s="3" t="s">
        <v>53</v>
      </c>
      <c r="B53" s="22">
        <v>1764.1013694639892</v>
      </c>
      <c r="C53" s="23">
        <v>1780.6543540752682</v>
      </c>
      <c r="D53" s="22">
        <v>6992.6855097420348</v>
      </c>
      <c r="E53" s="24">
        <v>6802.8537964664565</v>
      </c>
      <c r="F53" s="16">
        <v>374.10384245242005</v>
      </c>
      <c r="G53" s="17">
        <v>331.25</v>
      </c>
      <c r="H53" s="16">
        <v>409.42761243039467</v>
      </c>
      <c r="I53" s="17">
        <v>475.3</v>
      </c>
      <c r="J53" s="27">
        <f t="shared" si="2"/>
        <v>0.21206482174325905</v>
      </c>
      <c r="K53" s="28">
        <f t="shared" si="3"/>
        <v>0.18602711932379778</v>
      </c>
      <c r="L53" s="27">
        <f t="shared" si="0"/>
        <v>5.8550840283034374E-2</v>
      </c>
      <c r="M53" s="29">
        <f t="shared" si="1"/>
        <v>6.9867737014557146E-2</v>
      </c>
    </row>
    <row r="54" spans="1:13">
      <c r="A54" s="3" t="s">
        <v>54</v>
      </c>
      <c r="B54" s="22">
        <v>90967.950000000012</v>
      </c>
      <c r="C54" s="23">
        <v>9824.1159999999982</v>
      </c>
      <c r="D54" s="22">
        <v>53425.990523616761</v>
      </c>
      <c r="E54" s="24">
        <v>5342.3306660153075</v>
      </c>
      <c r="F54" s="16">
        <v>2934.6910000000003</v>
      </c>
      <c r="G54" s="17">
        <v>489.41699999999997</v>
      </c>
      <c r="H54" s="16">
        <v>3269.6224968347997</v>
      </c>
      <c r="I54" s="17">
        <v>378.5556685090171</v>
      </c>
      <c r="J54" s="27">
        <f t="shared" si="2"/>
        <v>3.226071380084964E-2</v>
      </c>
      <c r="K54" s="28">
        <f t="shared" si="3"/>
        <v>4.9817917459443688E-2</v>
      </c>
      <c r="L54" s="27">
        <f t="shared" si="0"/>
        <v>6.1199099254687195E-2</v>
      </c>
      <c r="M54" s="29">
        <f t="shared" si="1"/>
        <v>7.0859647628545422E-2</v>
      </c>
    </row>
    <row r="55" spans="1:13">
      <c r="A55" s="3" t="s">
        <v>55</v>
      </c>
      <c r="B55" s="22">
        <v>2113.0163688996799</v>
      </c>
      <c r="C55" s="23">
        <v>6313.973</v>
      </c>
      <c r="D55" s="22">
        <v>4985.9019999999991</v>
      </c>
      <c r="E55" s="24">
        <v>9781.2999999999993</v>
      </c>
      <c r="F55" s="16">
        <v>101.93436889968007</v>
      </c>
      <c r="G55" s="17">
        <v>480.13299999999998</v>
      </c>
      <c r="H55" s="16">
        <v>0</v>
      </c>
      <c r="I55" s="17">
        <v>0</v>
      </c>
      <c r="J55" s="27">
        <f t="shared" si="2"/>
        <v>4.8241163864130777E-2</v>
      </c>
      <c r="K55" s="28">
        <f t="shared" si="3"/>
        <v>7.6042928913379895E-2</v>
      </c>
      <c r="L55" s="27">
        <f t="shared" si="0"/>
        <v>0</v>
      </c>
      <c r="M55" s="29">
        <f t="shared" si="1"/>
        <v>0</v>
      </c>
    </row>
    <row r="56" spans="1:13">
      <c r="A56" s="3" t="s">
        <v>56</v>
      </c>
      <c r="B56" s="22">
        <v>37.056665321588753</v>
      </c>
      <c r="C56" s="23">
        <v>26.52</v>
      </c>
      <c r="D56" s="22">
        <v>65.006770172537585</v>
      </c>
      <c r="E56" s="24">
        <v>75.12</v>
      </c>
      <c r="F56" s="16">
        <v>0</v>
      </c>
      <c r="G56" s="17">
        <v>0</v>
      </c>
      <c r="H56" s="16">
        <v>10</v>
      </c>
      <c r="I56" s="17">
        <v>40</v>
      </c>
      <c r="J56" s="27">
        <f t="shared" si="2"/>
        <v>0</v>
      </c>
      <c r="K56" s="28">
        <f t="shared" si="3"/>
        <v>0</v>
      </c>
      <c r="L56" s="27">
        <f t="shared" si="0"/>
        <v>0.15383013143797977</v>
      </c>
      <c r="M56" s="29">
        <f t="shared" si="1"/>
        <v>0.53248136315228967</v>
      </c>
    </row>
    <row r="57" spans="1:13">
      <c r="A57" s="3" t="s">
        <v>57</v>
      </c>
      <c r="B57" s="22">
        <v>537.05225825140985</v>
      </c>
      <c r="C57" s="23">
        <v>207.88299999999998</v>
      </c>
      <c r="D57" s="22">
        <v>745.41893725785746</v>
      </c>
      <c r="E57" s="24">
        <v>301.50099999999998</v>
      </c>
      <c r="F57" s="16">
        <v>144.03546124436485</v>
      </c>
      <c r="G57" s="17">
        <v>52.988</v>
      </c>
      <c r="H57" s="16">
        <v>370.5257690251097</v>
      </c>
      <c r="I57" s="17">
        <v>141.62</v>
      </c>
      <c r="J57" s="27">
        <f t="shared" si="2"/>
        <v>0.268196360840806</v>
      </c>
      <c r="K57" s="28">
        <f t="shared" si="3"/>
        <v>0.25489337752485774</v>
      </c>
      <c r="L57" s="27">
        <f t="shared" si="0"/>
        <v>0.4970705069395579</v>
      </c>
      <c r="M57" s="29">
        <f t="shared" si="1"/>
        <v>0.46971651835317302</v>
      </c>
    </row>
    <row r="58" spans="1:13">
      <c r="A58" s="3" t="s">
        <v>58</v>
      </c>
      <c r="B58" s="22">
        <v>338.74199999999996</v>
      </c>
      <c r="C58" s="23">
        <v>115.40200000000002</v>
      </c>
      <c r="D58" s="22">
        <v>180.0895500612894</v>
      </c>
      <c r="E58" s="24">
        <v>42.935608408571881</v>
      </c>
      <c r="F58" s="16">
        <v>24.873999999999999</v>
      </c>
      <c r="G58" s="17">
        <v>1.653</v>
      </c>
      <c r="H58" s="16">
        <v>73.577707803217038</v>
      </c>
      <c r="I58" s="17">
        <v>4.8895471188149218</v>
      </c>
      <c r="J58" s="27">
        <f t="shared" si="2"/>
        <v>7.3430516440240665E-2</v>
      </c>
      <c r="K58" s="28">
        <f t="shared" si="3"/>
        <v>1.4323841874490909E-2</v>
      </c>
      <c r="L58" s="27">
        <f t="shared" si="0"/>
        <v>0.40856178372468882</v>
      </c>
      <c r="M58" s="29">
        <f t="shared" si="1"/>
        <v>0.11388093240199079</v>
      </c>
    </row>
    <row r="59" spans="1:13">
      <c r="A59" s="3" t="s">
        <v>59</v>
      </c>
      <c r="B59" s="22">
        <v>26.96083147569669</v>
      </c>
      <c r="C59" s="23">
        <v>15.954000000000001</v>
      </c>
      <c r="D59" s="22">
        <v>18.575999346871377</v>
      </c>
      <c r="E59" s="24">
        <v>14.236999999999998</v>
      </c>
      <c r="F59" s="16">
        <v>0</v>
      </c>
      <c r="G59" s="17">
        <v>0</v>
      </c>
      <c r="H59" s="16">
        <v>1.8979713284856665</v>
      </c>
      <c r="I59" s="17">
        <v>0.89800000000000002</v>
      </c>
      <c r="J59" s="27">
        <f t="shared" si="2"/>
        <v>0</v>
      </c>
      <c r="K59" s="28">
        <f t="shared" si="3"/>
        <v>0</v>
      </c>
      <c r="L59" s="27">
        <f t="shared" si="0"/>
        <v>0.10217330938942611</v>
      </c>
      <c r="M59" s="29">
        <f t="shared" si="1"/>
        <v>6.307508604340803E-2</v>
      </c>
    </row>
    <row r="60" spans="1:13">
      <c r="A60" s="3" t="s">
        <v>60</v>
      </c>
      <c r="B60" s="22">
        <v>133.2907945929019</v>
      </c>
      <c r="C60" s="23">
        <v>46.890999999999998</v>
      </c>
      <c r="D60" s="22">
        <v>262.12145333557322</v>
      </c>
      <c r="E60" s="24">
        <v>96.255556035536046</v>
      </c>
      <c r="F60" s="16">
        <v>101.91117148658452</v>
      </c>
      <c r="G60" s="17">
        <v>35.718999999999994</v>
      </c>
      <c r="H60" s="16">
        <v>156.96706421511254</v>
      </c>
      <c r="I60" s="17">
        <v>56.877999999999993</v>
      </c>
      <c r="J60" s="27">
        <f t="shared" si="2"/>
        <v>0.76457771744735004</v>
      </c>
      <c r="K60" s="28">
        <f t="shared" si="3"/>
        <v>0.76174532426265162</v>
      </c>
      <c r="L60" s="27">
        <f t="shared" si="0"/>
        <v>0.5988333355307629</v>
      </c>
      <c r="M60" s="29">
        <f t="shared" si="1"/>
        <v>0.59090614965645749</v>
      </c>
    </row>
    <row r="61" spans="1:13">
      <c r="A61" s="3" t="s">
        <v>61</v>
      </c>
      <c r="B61" s="22">
        <v>178.78503930342455</v>
      </c>
      <c r="C61" s="23">
        <v>58.393999999999998</v>
      </c>
      <c r="D61" s="22">
        <v>5.6423614596321396</v>
      </c>
      <c r="E61" s="24">
        <v>0.86</v>
      </c>
      <c r="F61" s="16">
        <v>1.5869999999999997</v>
      </c>
      <c r="G61" s="17">
        <v>0.17699999999999999</v>
      </c>
      <c r="H61" s="16">
        <v>2.3260000000000001</v>
      </c>
      <c r="I61" s="17">
        <v>0.22599999999999998</v>
      </c>
      <c r="J61" s="27">
        <f t="shared" si="2"/>
        <v>8.8765816546127613E-3</v>
      </c>
      <c r="K61" s="28">
        <f t="shared" si="3"/>
        <v>3.031133335616673E-3</v>
      </c>
      <c r="L61" s="27">
        <f t="shared" si="0"/>
        <v>0.41223874376733854</v>
      </c>
      <c r="M61" s="29">
        <f t="shared" si="1"/>
        <v>0.26279069767441859</v>
      </c>
    </row>
    <row r="62" spans="1:13">
      <c r="A62" s="3" t="s">
        <v>62</v>
      </c>
      <c r="B62" s="22">
        <v>235.1789035539652</v>
      </c>
      <c r="C62" s="23">
        <v>38.158000000000001</v>
      </c>
      <c r="D62" s="22">
        <v>57.471772203769952</v>
      </c>
      <c r="E62" s="24">
        <v>91.55</v>
      </c>
      <c r="F62" s="16">
        <v>0.57437444900757006</v>
      </c>
      <c r="G62" s="17">
        <v>0.318</v>
      </c>
      <c r="H62" s="16">
        <v>56.87177220376995</v>
      </c>
      <c r="I62" s="17">
        <v>91.44</v>
      </c>
      <c r="J62" s="27">
        <f t="shared" si="2"/>
        <v>2.4422872984258622E-3</v>
      </c>
      <c r="K62" s="28">
        <f t="shared" si="3"/>
        <v>8.3337701137376173E-3</v>
      </c>
      <c r="L62" s="27">
        <f t="shared" si="0"/>
        <v>0.98956009225063291</v>
      </c>
      <c r="M62" s="29">
        <f t="shared" si="1"/>
        <v>0.99879847078099404</v>
      </c>
    </row>
    <row r="63" spans="1:13">
      <c r="A63" s="3" t="s">
        <v>63</v>
      </c>
      <c r="B63" s="22">
        <v>2.3765761504554668</v>
      </c>
      <c r="C63" s="23">
        <v>1.96</v>
      </c>
      <c r="D63" s="22">
        <v>12.666025185472019</v>
      </c>
      <c r="E63" s="24">
        <v>5.6159999999999997</v>
      </c>
      <c r="F63" s="16">
        <v>0.61754096081325494</v>
      </c>
      <c r="G63" s="17">
        <v>0.51400000000000001</v>
      </c>
      <c r="H63" s="16">
        <v>0</v>
      </c>
      <c r="I63" s="17">
        <v>0</v>
      </c>
      <c r="J63" s="27">
        <f t="shared" si="2"/>
        <v>0.25984480265650411</v>
      </c>
      <c r="K63" s="28">
        <f t="shared" si="3"/>
        <v>0.26224489795918371</v>
      </c>
      <c r="L63" s="27">
        <f t="shared" si="0"/>
        <v>0</v>
      </c>
      <c r="M63" s="29">
        <f t="shared" si="1"/>
        <v>0</v>
      </c>
    </row>
    <row r="64" spans="1:13">
      <c r="A64" s="3" t="s">
        <v>64</v>
      </c>
      <c r="B64" s="22">
        <v>1.0009999999999999</v>
      </c>
      <c r="C64" s="23">
        <v>6.6000000000000003E-2</v>
      </c>
      <c r="D64" s="22">
        <v>2.56</v>
      </c>
      <c r="E64" s="24">
        <v>0.23400000000000001</v>
      </c>
      <c r="F64" s="16">
        <v>1.0009999999999999</v>
      </c>
      <c r="G64" s="17">
        <v>6.6000000000000003E-2</v>
      </c>
      <c r="H64" s="16">
        <v>2.56</v>
      </c>
      <c r="I64" s="17">
        <v>0.23400000000000001</v>
      </c>
      <c r="J64" s="27">
        <f t="shared" si="2"/>
        <v>1</v>
      </c>
      <c r="K64" s="28">
        <f t="shared" si="3"/>
        <v>1</v>
      </c>
      <c r="L64" s="27">
        <f t="shared" si="0"/>
        <v>1</v>
      </c>
      <c r="M64" s="29">
        <f t="shared" si="1"/>
        <v>1</v>
      </c>
    </row>
    <row r="65" spans="1:13">
      <c r="A65" s="3" t="s">
        <v>65</v>
      </c>
      <c r="B65" s="22">
        <v>0.02</v>
      </c>
      <c r="C65" s="23">
        <v>4.0000000000000001E-3</v>
      </c>
      <c r="D65" s="22">
        <v>0</v>
      </c>
      <c r="E65" s="24">
        <v>0</v>
      </c>
      <c r="F65" s="16">
        <v>0</v>
      </c>
      <c r="G65" s="17">
        <v>0</v>
      </c>
      <c r="H65" s="16">
        <v>0</v>
      </c>
      <c r="I65" s="17">
        <v>0</v>
      </c>
      <c r="J65" s="27">
        <f t="shared" si="2"/>
        <v>0</v>
      </c>
      <c r="K65" s="28">
        <f t="shared" si="3"/>
        <v>0</v>
      </c>
      <c r="L65" s="27" t="s">
        <v>301</v>
      </c>
      <c r="M65" s="29" t="s">
        <v>301</v>
      </c>
    </row>
    <row r="66" spans="1:13">
      <c r="A66" s="3" t="s">
        <v>66</v>
      </c>
      <c r="B66" s="22">
        <v>52.376999999999995</v>
      </c>
      <c r="C66" s="23">
        <v>16.122</v>
      </c>
      <c r="D66" s="22">
        <v>1.266</v>
      </c>
      <c r="E66" s="24">
        <v>2.8000000000000001E-2</v>
      </c>
      <c r="F66" s="16">
        <v>11.574999999999999</v>
      </c>
      <c r="G66" s="17">
        <v>2.7689999999999997</v>
      </c>
      <c r="H66" s="16">
        <v>1.266</v>
      </c>
      <c r="I66" s="17">
        <v>2.8000000000000001E-2</v>
      </c>
      <c r="J66" s="27">
        <f t="shared" si="2"/>
        <v>0.22099394772514655</v>
      </c>
      <c r="K66" s="28">
        <f t="shared" si="3"/>
        <v>0.17175288425753626</v>
      </c>
      <c r="L66" s="27">
        <f t="shared" si="0"/>
        <v>1</v>
      </c>
      <c r="M66" s="29">
        <f t="shared" si="1"/>
        <v>1</v>
      </c>
    </row>
    <row r="67" spans="1:13">
      <c r="A67" s="3" t="s">
        <v>67</v>
      </c>
      <c r="B67" s="22">
        <v>0.01</v>
      </c>
      <c r="C67" s="23">
        <v>5.0000000000000001E-3</v>
      </c>
      <c r="D67" s="22">
        <v>0</v>
      </c>
      <c r="E67" s="24">
        <v>0</v>
      </c>
      <c r="F67" s="16">
        <v>0</v>
      </c>
      <c r="G67" s="17">
        <v>0</v>
      </c>
      <c r="H67" s="16">
        <v>0</v>
      </c>
      <c r="I67" s="17">
        <v>0</v>
      </c>
      <c r="J67" s="27">
        <f t="shared" si="2"/>
        <v>0</v>
      </c>
      <c r="K67" s="28">
        <f t="shared" si="3"/>
        <v>0</v>
      </c>
      <c r="L67" s="27" t="s">
        <v>301</v>
      </c>
      <c r="M67" s="29" t="s">
        <v>301</v>
      </c>
    </row>
    <row r="68" spans="1:13">
      <c r="A68" s="3" t="s">
        <v>68</v>
      </c>
      <c r="B68" s="22">
        <v>148.36348402903951</v>
      </c>
      <c r="C68" s="23">
        <v>20.026999999999997</v>
      </c>
      <c r="D68" s="22">
        <v>264.65863758565001</v>
      </c>
      <c r="E68" s="24">
        <v>41.462000000000003</v>
      </c>
      <c r="F68" s="16">
        <v>0</v>
      </c>
      <c r="G68" s="17">
        <v>0</v>
      </c>
      <c r="H68" s="16">
        <v>0</v>
      </c>
      <c r="I68" s="17">
        <v>0</v>
      </c>
      <c r="J68" s="27">
        <f t="shared" si="2"/>
        <v>0</v>
      </c>
      <c r="K68" s="28">
        <f t="shared" si="3"/>
        <v>0</v>
      </c>
      <c r="L68" s="27">
        <f t="shared" si="0"/>
        <v>0</v>
      </c>
      <c r="M68" s="29">
        <f t="shared" si="1"/>
        <v>0</v>
      </c>
    </row>
    <row r="69" spans="1:13">
      <c r="A69" s="3" t="s">
        <v>69</v>
      </c>
      <c r="B69" s="22">
        <v>41.300708721853169</v>
      </c>
      <c r="C69" s="23">
        <v>6.6589999999999998</v>
      </c>
      <c r="D69" s="22">
        <v>26.17281488395836</v>
      </c>
      <c r="E69" s="24">
        <v>4.6340000000000003</v>
      </c>
      <c r="F69" s="16">
        <v>7.2808933577496919</v>
      </c>
      <c r="G69" s="17">
        <v>1.202</v>
      </c>
      <c r="H69" s="16">
        <v>16.302099935227385</v>
      </c>
      <c r="I69" s="17">
        <v>3.0019999999999998</v>
      </c>
      <c r="J69" s="27">
        <f t="shared" ref="J69:J132" si="4">F69/B69</f>
        <v>0.17628979218696073</v>
      </c>
      <c r="K69" s="28">
        <f t="shared" ref="K69:K132" si="5">G69/C69</f>
        <v>0.18050758372127948</v>
      </c>
      <c r="L69" s="27">
        <f t="shared" ref="L69:L132" si="6">H69/D69</f>
        <v>0.62286383820408797</v>
      </c>
      <c r="M69" s="29">
        <f t="shared" ref="M69:M132" si="7">I69/E69</f>
        <v>0.64782045748813111</v>
      </c>
    </row>
    <row r="70" spans="1:13">
      <c r="A70" s="3" t="s">
        <v>70</v>
      </c>
      <c r="B70" s="22">
        <v>265.91728248560014</v>
      </c>
      <c r="C70" s="23">
        <v>42.022000000000013</v>
      </c>
      <c r="D70" s="22">
        <v>258.34202992339999</v>
      </c>
      <c r="E70" s="24">
        <v>38.975000000000001</v>
      </c>
      <c r="F70" s="16">
        <v>1.5669999999999999</v>
      </c>
      <c r="G70" s="17">
        <v>0.33999999999999997</v>
      </c>
      <c r="H70" s="16">
        <v>0.68200000000000005</v>
      </c>
      <c r="I70" s="17">
        <v>0.14799999999999999</v>
      </c>
      <c r="J70" s="27">
        <f t="shared" si="4"/>
        <v>5.8928099195089192E-3</v>
      </c>
      <c r="K70" s="28">
        <f t="shared" si="5"/>
        <v>8.0909999524058796E-3</v>
      </c>
      <c r="L70" s="27">
        <f t="shared" si="6"/>
        <v>2.6399111294519799E-3</v>
      </c>
      <c r="M70" s="29">
        <f t="shared" si="7"/>
        <v>3.7973059653624115E-3</v>
      </c>
    </row>
    <row r="71" spans="1:13">
      <c r="A71" s="3" t="s">
        <v>71</v>
      </c>
      <c r="B71" s="22">
        <v>1.9749438070675061</v>
      </c>
      <c r="C71" s="23">
        <v>0.41099999999999998</v>
      </c>
      <c r="D71" s="22">
        <v>1.6064356204726946</v>
      </c>
      <c r="E71" s="24">
        <v>0.33400000000000002</v>
      </c>
      <c r="F71" s="16">
        <v>0</v>
      </c>
      <c r="G71" s="17">
        <v>0</v>
      </c>
      <c r="H71" s="16">
        <v>0</v>
      </c>
      <c r="I71" s="17">
        <v>0</v>
      </c>
      <c r="J71" s="27">
        <f t="shared" si="4"/>
        <v>0</v>
      </c>
      <c r="K71" s="28">
        <f t="shared" si="5"/>
        <v>0</v>
      </c>
      <c r="L71" s="27">
        <f t="shared" si="6"/>
        <v>0</v>
      </c>
      <c r="M71" s="29">
        <f t="shared" si="7"/>
        <v>0</v>
      </c>
    </row>
    <row r="72" spans="1:13">
      <c r="A72" s="3" t="s">
        <v>72</v>
      </c>
      <c r="B72" s="22">
        <v>2.38</v>
      </c>
      <c r="C72" s="23">
        <v>0.495</v>
      </c>
      <c r="D72" s="22">
        <v>0</v>
      </c>
      <c r="E72" s="24">
        <v>0</v>
      </c>
      <c r="F72" s="16">
        <v>0</v>
      </c>
      <c r="G72" s="17">
        <v>0</v>
      </c>
      <c r="H72" s="16">
        <v>0</v>
      </c>
      <c r="I72" s="17">
        <v>0</v>
      </c>
      <c r="J72" s="27">
        <f t="shared" si="4"/>
        <v>0</v>
      </c>
      <c r="K72" s="28">
        <f t="shared" si="5"/>
        <v>0</v>
      </c>
      <c r="L72" s="27" t="s">
        <v>301</v>
      </c>
      <c r="M72" s="29" t="s">
        <v>301</v>
      </c>
    </row>
    <row r="73" spans="1:13">
      <c r="A73" s="3" t="s">
        <v>73</v>
      </c>
      <c r="B73" s="22">
        <v>4060.9555761929014</v>
      </c>
      <c r="C73" s="23">
        <v>260.10599999999994</v>
      </c>
      <c r="D73" s="22">
        <v>8933.3796043336133</v>
      </c>
      <c r="E73" s="24">
        <v>643.02499999999998</v>
      </c>
      <c r="F73" s="16">
        <v>40.11157619290109</v>
      </c>
      <c r="G73" s="17">
        <v>2.907</v>
      </c>
      <c r="H73" s="16">
        <v>363.95060433361243</v>
      </c>
      <c r="I73" s="17">
        <v>27.25</v>
      </c>
      <c r="J73" s="27">
        <f t="shared" si="4"/>
        <v>9.8773737954812174E-3</v>
      </c>
      <c r="K73" s="28">
        <f t="shared" si="5"/>
        <v>1.1176212774791819E-2</v>
      </c>
      <c r="L73" s="27">
        <f t="shared" si="6"/>
        <v>4.0740528271860151E-2</v>
      </c>
      <c r="M73" s="29">
        <f t="shared" si="7"/>
        <v>4.23778235682905E-2</v>
      </c>
    </row>
    <row r="74" spans="1:13">
      <c r="A74" s="3" t="s">
        <v>74</v>
      </c>
      <c r="B74" s="22">
        <v>0.4528359183204656</v>
      </c>
      <c r="C74" s="23">
        <v>1.6E-2</v>
      </c>
      <c r="D74" s="22">
        <v>1.673668771887538</v>
      </c>
      <c r="E74" s="24">
        <v>5.9135548367101262E-2</v>
      </c>
      <c r="F74" s="16">
        <v>0</v>
      </c>
      <c r="G74" s="17">
        <v>0</v>
      </c>
      <c r="H74" s="16">
        <v>0</v>
      </c>
      <c r="I74" s="17">
        <v>0</v>
      </c>
      <c r="J74" s="27">
        <f t="shared" si="4"/>
        <v>0</v>
      </c>
      <c r="K74" s="28">
        <f t="shared" si="5"/>
        <v>0</v>
      </c>
      <c r="L74" s="27">
        <f t="shared" si="6"/>
        <v>0</v>
      </c>
      <c r="M74" s="29">
        <f t="shared" si="7"/>
        <v>0</v>
      </c>
    </row>
    <row r="75" spans="1:13">
      <c r="A75" s="3" t="s">
        <v>75</v>
      </c>
      <c r="B75" s="22">
        <v>0</v>
      </c>
      <c r="C75" s="23">
        <v>0</v>
      </c>
      <c r="D75" s="22">
        <v>7.9000000000000001E-2</v>
      </c>
      <c r="E75" s="24">
        <v>1.0999999999999999E-2</v>
      </c>
      <c r="F75" s="16">
        <v>0</v>
      </c>
      <c r="G75" s="17">
        <v>0</v>
      </c>
      <c r="H75" s="16">
        <v>0</v>
      </c>
      <c r="I75" s="17">
        <v>0</v>
      </c>
      <c r="J75" s="27" t="s">
        <v>301</v>
      </c>
      <c r="K75" s="28" t="s">
        <v>301</v>
      </c>
      <c r="L75" s="27">
        <f t="shared" si="6"/>
        <v>0</v>
      </c>
      <c r="M75" s="29">
        <f t="shared" si="7"/>
        <v>0</v>
      </c>
    </row>
    <row r="76" spans="1:13">
      <c r="A76" s="3" t="s">
        <v>76</v>
      </c>
      <c r="B76" s="22">
        <v>1.359</v>
      </c>
      <c r="C76" s="23">
        <v>0.16400000000000001</v>
      </c>
      <c r="D76" s="22">
        <v>1.3279999999999998</v>
      </c>
      <c r="E76" s="24">
        <v>0.2</v>
      </c>
      <c r="F76" s="16">
        <v>1.359</v>
      </c>
      <c r="G76" s="17">
        <v>0.16400000000000001</v>
      </c>
      <c r="H76" s="16">
        <v>1.3279999999999998</v>
      </c>
      <c r="I76" s="17">
        <v>0.2</v>
      </c>
      <c r="J76" s="27">
        <f t="shared" si="4"/>
        <v>1</v>
      </c>
      <c r="K76" s="28">
        <f t="shared" si="5"/>
        <v>1</v>
      </c>
      <c r="L76" s="27">
        <f t="shared" si="6"/>
        <v>1</v>
      </c>
      <c r="M76" s="29">
        <f t="shared" si="7"/>
        <v>1</v>
      </c>
    </row>
    <row r="77" spans="1:13">
      <c r="A77" s="3" t="s">
        <v>77</v>
      </c>
      <c r="B77" s="22">
        <v>0</v>
      </c>
      <c r="C77" s="23">
        <v>0</v>
      </c>
      <c r="D77" s="22">
        <v>10.442</v>
      </c>
      <c r="E77" s="24">
        <v>5.7959999999999994</v>
      </c>
      <c r="F77" s="16">
        <v>0</v>
      </c>
      <c r="G77" s="17">
        <v>0</v>
      </c>
      <c r="H77" s="16">
        <v>0</v>
      </c>
      <c r="I77" s="17">
        <v>0</v>
      </c>
      <c r="J77" s="27" t="s">
        <v>301</v>
      </c>
      <c r="K77" s="28" t="s">
        <v>301</v>
      </c>
      <c r="L77" s="27">
        <f t="shared" si="6"/>
        <v>0</v>
      </c>
      <c r="M77" s="29">
        <f t="shared" si="7"/>
        <v>0</v>
      </c>
    </row>
    <row r="78" spans="1:13">
      <c r="A78" s="3" t="s">
        <v>78</v>
      </c>
      <c r="B78" s="22">
        <v>1.2849999999999999</v>
      </c>
      <c r="C78" s="23">
        <v>0.35300000000000004</v>
      </c>
      <c r="D78" s="22">
        <v>3.18</v>
      </c>
      <c r="E78" s="24">
        <v>0.874</v>
      </c>
      <c r="F78" s="16">
        <v>1.2849999999999999</v>
      </c>
      <c r="G78" s="17">
        <v>0.35300000000000004</v>
      </c>
      <c r="H78" s="16">
        <v>3.18</v>
      </c>
      <c r="I78" s="17">
        <v>0.874</v>
      </c>
      <c r="J78" s="27">
        <f t="shared" si="4"/>
        <v>1</v>
      </c>
      <c r="K78" s="28">
        <f t="shared" si="5"/>
        <v>1</v>
      </c>
      <c r="L78" s="27">
        <f t="shared" si="6"/>
        <v>1</v>
      </c>
      <c r="M78" s="29">
        <f t="shared" si="7"/>
        <v>1</v>
      </c>
    </row>
    <row r="79" spans="1:13">
      <c r="A79" s="3" t="s">
        <v>79</v>
      </c>
      <c r="B79" s="22">
        <v>149.2752527247444</v>
      </c>
      <c r="C79" s="23">
        <v>46.540999999999997</v>
      </c>
      <c r="D79" s="22">
        <v>56.955790411539539</v>
      </c>
      <c r="E79" s="24">
        <v>24.009999999999998</v>
      </c>
      <c r="F79" s="16">
        <v>0</v>
      </c>
      <c r="G79" s="17">
        <v>0</v>
      </c>
      <c r="H79" s="16">
        <v>0</v>
      </c>
      <c r="I79" s="17">
        <v>0</v>
      </c>
      <c r="J79" s="27">
        <f t="shared" si="4"/>
        <v>0</v>
      </c>
      <c r="K79" s="28">
        <f t="shared" si="5"/>
        <v>0</v>
      </c>
      <c r="L79" s="27">
        <f t="shared" si="6"/>
        <v>0</v>
      </c>
      <c r="M79" s="29">
        <f t="shared" si="7"/>
        <v>0</v>
      </c>
    </row>
    <row r="80" spans="1:13">
      <c r="A80" s="3" t="s">
        <v>80</v>
      </c>
      <c r="B80" s="22">
        <v>0</v>
      </c>
      <c r="C80" s="23">
        <v>0</v>
      </c>
      <c r="D80" s="22">
        <v>3.9641272758942243</v>
      </c>
      <c r="E80" s="24">
        <v>1.214</v>
      </c>
      <c r="F80" s="16">
        <v>0</v>
      </c>
      <c r="G80" s="17">
        <v>0</v>
      </c>
      <c r="H80" s="16">
        <v>3.1045300208268083</v>
      </c>
      <c r="I80" s="17">
        <v>0.76400000000000001</v>
      </c>
      <c r="J80" s="27" t="e">
        <f t="shared" si="4"/>
        <v>#DIV/0!</v>
      </c>
      <c r="K80" s="28" t="e">
        <f t="shared" si="5"/>
        <v>#DIV/0!</v>
      </c>
      <c r="L80" s="27">
        <f t="shared" si="6"/>
        <v>0.78315598989603363</v>
      </c>
      <c r="M80" s="29">
        <f t="shared" si="7"/>
        <v>0.62932454695222406</v>
      </c>
    </row>
    <row r="81" spans="1:13">
      <c r="A81" s="3" t="s">
        <v>81</v>
      </c>
      <c r="B81" s="22">
        <v>64.165707596655139</v>
      </c>
      <c r="C81" s="23">
        <v>23.347000000000005</v>
      </c>
      <c r="D81" s="22">
        <v>56.205417450754027</v>
      </c>
      <c r="E81" s="24">
        <v>20.786000000000001</v>
      </c>
      <c r="F81" s="16">
        <v>5.4786678321662077</v>
      </c>
      <c r="G81" s="17">
        <v>1.3380000000000001</v>
      </c>
      <c r="H81" s="16">
        <v>3.4711842773649231</v>
      </c>
      <c r="I81" s="17">
        <v>2.2489999999999997</v>
      </c>
      <c r="J81" s="27">
        <f t="shared" si="4"/>
        <v>8.5383112528035182E-2</v>
      </c>
      <c r="K81" s="28">
        <f t="shared" si="5"/>
        <v>5.7309290272840187E-2</v>
      </c>
      <c r="L81" s="27">
        <f t="shared" si="6"/>
        <v>6.1758891487752043E-2</v>
      </c>
      <c r="M81" s="29">
        <f t="shared" si="7"/>
        <v>0.10819782545944383</v>
      </c>
    </row>
    <row r="82" spans="1:13">
      <c r="A82" s="3" t="s">
        <v>82</v>
      </c>
      <c r="B82" s="22">
        <v>183.07464450336838</v>
      </c>
      <c r="C82" s="23">
        <v>149</v>
      </c>
      <c r="D82" s="22">
        <v>360.53769188027405</v>
      </c>
      <c r="E82" s="24">
        <v>324.2</v>
      </c>
      <c r="F82" s="16">
        <v>0</v>
      </c>
      <c r="G82" s="17">
        <v>0</v>
      </c>
      <c r="H82" s="16">
        <v>0</v>
      </c>
      <c r="I82" s="17">
        <v>0</v>
      </c>
      <c r="J82" s="27">
        <f t="shared" si="4"/>
        <v>0</v>
      </c>
      <c r="K82" s="28">
        <f t="shared" si="5"/>
        <v>0</v>
      </c>
      <c r="L82" s="27">
        <f t="shared" si="6"/>
        <v>0</v>
      </c>
      <c r="M82" s="29">
        <f t="shared" si="7"/>
        <v>0</v>
      </c>
    </row>
    <row r="83" spans="1:13">
      <c r="A83" s="3" t="s">
        <v>83</v>
      </c>
      <c r="B83" s="22">
        <v>899.2365298454655</v>
      </c>
      <c r="C83" s="23">
        <v>349.77100000000002</v>
      </c>
      <c r="D83" s="22">
        <v>1189.6080158565189</v>
      </c>
      <c r="E83" s="24">
        <v>420.90880935564377</v>
      </c>
      <c r="F83" s="16">
        <v>5.8892678608257443</v>
      </c>
      <c r="G83" s="17">
        <v>1.01</v>
      </c>
      <c r="H83" s="16">
        <v>82.114824235827143</v>
      </c>
      <c r="I83" s="17">
        <v>10.974</v>
      </c>
      <c r="J83" s="27">
        <f t="shared" si="4"/>
        <v>6.5491866326180268E-3</v>
      </c>
      <c r="K83" s="28">
        <f t="shared" si="5"/>
        <v>2.8876036035005762E-3</v>
      </c>
      <c r="L83" s="27">
        <f t="shared" si="6"/>
        <v>6.9026791297051235E-2</v>
      </c>
      <c r="M83" s="29">
        <f t="shared" si="7"/>
        <v>2.6072155669062274E-2</v>
      </c>
    </row>
    <row r="84" spans="1:13">
      <c r="A84" s="3" t="s">
        <v>84</v>
      </c>
      <c r="B84" s="22">
        <v>52.203056069232296</v>
      </c>
      <c r="C84" s="23">
        <v>13.369000000000002</v>
      </c>
      <c r="D84" s="22">
        <v>128.24066983428531</v>
      </c>
      <c r="E84" s="24">
        <v>39.256</v>
      </c>
      <c r="F84" s="16">
        <v>23.256398825568798</v>
      </c>
      <c r="G84" s="17">
        <v>5.3890000000000011</v>
      </c>
      <c r="H84" s="16">
        <v>49.905199979658931</v>
      </c>
      <c r="I84" s="17">
        <v>21.561999999999998</v>
      </c>
      <c r="J84" s="27">
        <f t="shared" si="4"/>
        <v>0.4454987998159704</v>
      </c>
      <c r="K84" s="28">
        <f t="shared" si="5"/>
        <v>0.4030967162839405</v>
      </c>
      <c r="L84" s="27">
        <f t="shared" si="6"/>
        <v>0.38915267710428558</v>
      </c>
      <c r="M84" s="29">
        <f t="shared" si="7"/>
        <v>0.54926635418789482</v>
      </c>
    </row>
    <row r="85" spans="1:13">
      <c r="A85" s="3" t="s">
        <v>85</v>
      </c>
      <c r="B85" s="22">
        <v>4149.1523161201312</v>
      </c>
      <c r="C85" s="23">
        <v>2174.9930000000004</v>
      </c>
      <c r="D85" s="22">
        <v>4000.5785934487071</v>
      </c>
      <c r="E85" s="24">
        <v>2234.1851262708474</v>
      </c>
      <c r="F85" s="16">
        <v>3735.5699814479003</v>
      </c>
      <c r="G85" s="17">
        <v>1929.9190000000001</v>
      </c>
      <c r="H85" s="16">
        <v>3606.7475010740927</v>
      </c>
      <c r="I85" s="17">
        <v>2050.3541262708477</v>
      </c>
      <c r="J85" s="27">
        <f t="shared" si="4"/>
        <v>0.90032124560349436</v>
      </c>
      <c r="K85" s="28">
        <f t="shared" si="5"/>
        <v>0.88732193620853017</v>
      </c>
      <c r="L85" s="27">
        <f t="shared" si="6"/>
        <v>0.90155646660221933</v>
      </c>
      <c r="M85" s="29">
        <f t="shared" si="7"/>
        <v>0.91771899390144174</v>
      </c>
    </row>
    <row r="86" spans="1:13">
      <c r="A86" s="3" t="s">
        <v>86</v>
      </c>
      <c r="B86" s="22">
        <v>4180.124182664782</v>
      </c>
      <c r="C86" s="23">
        <v>1374.0300000000002</v>
      </c>
      <c r="D86" s="22">
        <v>2771.6431912957078</v>
      </c>
      <c r="E86" s="24">
        <v>930.18600000000026</v>
      </c>
      <c r="F86" s="16">
        <v>16.736554970122853</v>
      </c>
      <c r="G86" s="17">
        <v>6.6230000000000002</v>
      </c>
      <c r="H86" s="16">
        <v>122.36497306998621</v>
      </c>
      <c r="I86" s="17">
        <v>52.391999999999996</v>
      </c>
      <c r="J86" s="27">
        <f t="shared" si="4"/>
        <v>4.0038415699539072E-3</v>
      </c>
      <c r="K86" s="28">
        <f t="shared" si="5"/>
        <v>4.8201276536902395E-3</v>
      </c>
      <c r="L86" s="27">
        <f t="shared" si="6"/>
        <v>4.4148890973510248E-2</v>
      </c>
      <c r="M86" s="29">
        <f t="shared" si="7"/>
        <v>5.6324219027162288E-2</v>
      </c>
    </row>
    <row r="87" spans="1:13">
      <c r="A87" s="3" t="s">
        <v>87</v>
      </c>
      <c r="B87" s="22">
        <v>246.41800000000001</v>
      </c>
      <c r="C87" s="23">
        <v>107.301</v>
      </c>
      <c r="D87" s="22">
        <v>163.29295951451292</v>
      </c>
      <c r="E87" s="24">
        <v>82.798000000000002</v>
      </c>
      <c r="F87" s="16">
        <v>2.7229999999999999</v>
      </c>
      <c r="G87" s="17">
        <v>1.2469999999999999</v>
      </c>
      <c r="H87" s="16">
        <v>29.884</v>
      </c>
      <c r="I87" s="17">
        <v>18.975999999999999</v>
      </c>
      <c r="J87" s="27">
        <f t="shared" si="4"/>
        <v>1.1050329115567855E-2</v>
      </c>
      <c r="K87" s="28">
        <f t="shared" si="5"/>
        <v>1.1621513313016653E-2</v>
      </c>
      <c r="L87" s="27">
        <f t="shared" si="6"/>
        <v>0.18300850256403134</v>
      </c>
      <c r="M87" s="29">
        <f t="shared" si="7"/>
        <v>0.22918427981352205</v>
      </c>
    </row>
    <row r="88" spans="1:13">
      <c r="A88" s="3" t="s">
        <v>88</v>
      </c>
      <c r="B88" s="22">
        <v>232.56556507398355</v>
      </c>
      <c r="C88" s="23">
        <v>301.54999999999995</v>
      </c>
      <c r="D88" s="22">
        <v>657.48460008719871</v>
      </c>
      <c r="E88" s="24">
        <v>929.86599999999999</v>
      </c>
      <c r="F88" s="16">
        <v>67.527617154071322</v>
      </c>
      <c r="G88" s="17">
        <v>165.13</v>
      </c>
      <c r="H88" s="16">
        <v>467.928</v>
      </c>
      <c r="I88" s="17">
        <v>742.74599999999998</v>
      </c>
      <c r="J88" s="27">
        <f t="shared" si="4"/>
        <v>0.29035948263703398</v>
      </c>
      <c r="K88" s="28">
        <f t="shared" si="5"/>
        <v>0.54760404576355504</v>
      </c>
      <c r="L88" s="27">
        <f t="shared" si="6"/>
        <v>0.71169423578581337</v>
      </c>
      <c r="M88" s="29">
        <f t="shared" si="7"/>
        <v>0.79876670401971894</v>
      </c>
    </row>
    <row r="89" spans="1:13">
      <c r="A89" s="3" t="s">
        <v>89</v>
      </c>
      <c r="B89" s="22">
        <v>3.5840000000000001</v>
      </c>
      <c r="C89" s="23">
        <v>1.28</v>
      </c>
      <c r="D89" s="22">
        <v>0</v>
      </c>
      <c r="E89" s="24">
        <v>0</v>
      </c>
      <c r="F89" s="16">
        <v>0</v>
      </c>
      <c r="G89" s="17">
        <v>0</v>
      </c>
      <c r="H89" s="16">
        <v>0</v>
      </c>
      <c r="I89" s="17">
        <v>0</v>
      </c>
      <c r="J89" s="27">
        <f t="shared" si="4"/>
        <v>0</v>
      </c>
      <c r="K89" s="28">
        <f t="shared" si="5"/>
        <v>0</v>
      </c>
      <c r="L89" s="27" t="s">
        <v>301</v>
      </c>
      <c r="M89" s="29" t="s">
        <v>301</v>
      </c>
    </row>
    <row r="90" spans="1:13">
      <c r="A90" s="3" t="s">
        <v>90</v>
      </c>
      <c r="B90" s="22">
        <v>521.87258647525289</v>
      </c>
      <c r="C90" s="23">
        <v>266.42500000000001</v>
      </c>
      <c r="D90" s="22">
        <v>412.06175983685552</v>
      </c>
      <c r="E90" s="24">
        <v>197.40594380957327</v>
      </c>
      <c r="F90" s="16">
        <v>242.92448656405332</v>
      </c>
      <c r="G90" s="17">
        <v>128.24699999999999</v>
      </c>
      <c r="H90" s="16">
        <v>190.3727307392295</v>
      </c>
      <c r="I90" s="17">
        <v>102.81</v>
      </c>
      <c r="J90" s="27">
        <f t="shared" si="4"/>
        <v>0.46548619885319992</v>
      </c>
      <c r="K90" s="28">
        <f t="shared" si="5"/>
        <v>0.48136248475180626</v>
      </c>
      <c r="L90" s="27">
        <f t="shared" si="6"/>
        <v>0.46200047976934894</v>
      </c>
      <c r="M90" s="29">
        <f t="shared" si="7"/>
        <v>0.52080498700269728</v>
      </c>
    </row>
    <row r="91" spans="1:13">
      <c r="A91" s="3" t="s">
        <v>91</v>
      </c>
      <c r="B91" s="22">
        <v>10846.029103927189</v>
      </c>
      <c r="C91" s="23">
        <v>6370.8869999999997</v>
      </c>
      <c r="D91" s="22">
        <v>8869.350594350748</v>
      </c>
      <c r="E91" s="24">
        <v>4930.7690000000002</v>
      </c>
      <c r="F91" s="16">
        <v>703.04031158222244</v>
      </c>
      <c r="G91" s="17">
        <v>622.31600000000003</v>
      </c>
      <c r="H91" s="16">
        <v>508.09948838921542</v>
      </c>
      <c r="I91" s="17">
        <v>421.54599999999999</v>
      </c>
      <c r="J91" s="27">
        <f t="shared" si="4"/>
        <v>6.4820065006801597E-2</v>
      </c>
      <c r="K91" s="28">
        <f t="shared" si="5"/>
        <v>9.7681217701710926E-2</v>
      </c>
      <c r="L91" s="27">
        <f t="shared" si="6"/>
        <v>5.7287112848244469E-2</v>
      </c>
      <c r="M91" s="29">
        <f t="shared" si="7"/>
        <v>8.5492952519170939E-2</v>
      </c>
    </row>
    <row r="92" spans="1:13">
      <c r="A92" s="3" t="s">
        <v>92</v>
      </c>
      <c r="B92" s="22">
        <v>12.904602670914663</v>
      </c>
      <c r="C92" s="23">
        <v>1.98</v>
      </c>
      <c r="D92" s="22">
        <v>11.525064335778566</v>
      </c>
      <c r="E92" s="24">
        <v>1.6679999999999997</v>
      </c>
      <c r="F92" s="16">
        <v>12.904602670914663</v>
      </c>
      <c r="G92" s="17">
        <v>1.98</v>
      </c>
      <c r="H92" s="16">
        <v>11.525064335778566</v>
      </c>
      <c r="I92" s="17">
        <v>1.6679999999999997</v>
      </c>
      <c r="J92" s="27">
        <f t="shared" si="4"/>
        <v>1</v>
      </c>
      <c r="K92" s="28">
        <f t="shared" si="5"/>
        <v>1</v>
      </c>
      <c r="L92" s="27">
        <f t="shared" si="6"/>
        <v>1</v>
      </c>
      <c r="M92" s="29">
        <f t="shared" si="7"/>
        <v>1</v>
      </c>
    </row>
    <row r="93" spans="1:13">
      <c r="A93" s="3" t="s">
        <v>93</v>
      </c>
      <c r="B93" s="22">
        <v>0</v>
      </c>
      <c r="C93" s="23">
        <v>0</v>
      </c>
      <c r="D93" s="22">
        <v>10.848306303915559</v>
      </c>
      <c r="E93" s="24">
        <v>2.27</v>
      </c>
      <c r="F93" s="16">
        <v>0</v>
      </c>
      <c r="G93" s="17">
        <v>0</v>
      </c>
      <c r="H93" s="16">
        <v>0</v>
      </c>
      <c r="I93" s="17">
        <v>0</v>
      </c>
      <c r="J93" s="27" t="s">
        <v>301</v>
      </c>
      <c r="K93" s="28" t="s">
        <v>301</v>
      </c>
      <c r="L93" s="27">
        <f t="shared" si="6"/>
        <v>0</v>
      </c>
      <c r="M93" s="29">
        <f t="shared" si="7"/>
        <v>0</v>
      </c>
    </row>
    <row r="94" spans="1:13">
      <c r="A94" s="3" t="s">
        <v>94</v>
      </c>
      <c r="B94" s="22">
        <v>11956.466037753984</v>
      </c>
      <c r="C94" s="23">
        <v>2903.953</v>
      </c>
      <c r="D94" s="22">
        <v>10963.707728593574</v>
      </c>
      <c r="E94" s="24">
        <v>2861.8787249031097</v>
      </c>
      <c r="F94" s="16">
        <v>17.59136954970279</v>
      </c>
      <c r="G94" s="17">
        <v>4.4649999999999999</v>
      </c>
      <c r="H94" s="16">
        <v>186.85281267620294</v>
      </c>
      <c r="I94" s="17">
        <v>65.58</v>
      </c>
      <c r="J94" s="27">
        <f t="shared" si="4"/>
        <v>1.4712850347381842E-3</v>
      </c>
      <c r="K94" s="28">
        <f t="shared" si="5"/>
        <v>1.5375593200027686E-3</v>
      </c>
      <c r="L94" s="27">
        <f t="shared" si="6"/>
        <v>1.7042848760815375E-2</v>
      </c>
      <c r="M94" s="29">
        <f t="shared" si="7"/>
        <v>2.2915017128204915E-2</v>
      </c>
    </row>
    <row r="95" spans="1:13">
      <c r="A95" s="3" t="s">
        <v>95</v>
      </c>
      <c r="B95" s="22">
        <v>20127.314159106263</v>
      </c>
      <c r="C95" s="23">
        <v>4314.3019999999997</v>
      </c>
      <c r="D95" s="22">
        <v>18862.22470488575</v>
      </c>
      <c r="E95" s="24">
        <v>3682.881444652543</v>
      </c>
      <c r="F95" s="16">
        <v>3547.7445016645183</v>
      </c>
      <c r="G95" s="17">
        <v>882.81400000000019</v>
      </c>
      <c r="H95" s="16">
        <v>3010.4164396598876</v>
      </c>
      <c r="I95" s="17">
        <v>710.7229067916802</v>
      </c>
      <c r="J95" s="27">
        <f t="shared" si="4"/>
        <v>0.17626517247257262</v>
      </c>
      <c r="K95" s="28">
        <f t="shared" si="5"/>
        <v>0.20462498916394825</v>
      </c>
      <c r="L95" s="27">
        <f t="shared" si="6"/>
        <v>0.15960028505439872</v>
      </c>
      <c r="M95" s="29">
        <f t="shared" si="7"/>
        <v>0.19298012099293424</v>
      </c>
    </row>
    <row r="96" spans="1:13">
      <c r="A96" s="3" t="s">
        <v>96</v>
      </c>
      <c r="B96" s="22">
        <v>0</v>
      </c>
      <c r="C96" s="23">
        <v>0</v>
      </c>
      <c r="D96" s="22">
        <v>4272.88</v>
      </c>
      <c r="E96" s="24">
        <v>526.18799999999999</v>
      </c>
      <c r="F96" s="16">
        <v>0</v>
      </c>
      <c r="G96" s="17">
        <v>0</v>
      </c>
      <c r="H96" s="16">
        <v>1730.1880000000001</v>
      </c>
      <c r="I96" s="17">
        <v>276.48</v>
      </c>
      <c r="J96" s="27" t="s">
        <v>301</v>
      </c>
      <c r="K96" s="28" t="s">
        <v>301</v>
      </c>
      <c r="L96" s="27">
        <f t="shared" si="6"/>
        <v>0.40492314317275468</v>
      </c>
      <c r="M96" s="29">
        <f t="shared" si="7"/>
        <v>0.52543957672922992</v>
      </c>
    </row>
    <row r="97" spans="1:13">
      <c r="A97" s="3" t="s">
        <v>97</v>
      </c>
      <c r="B97" s="22">
        <v>0</v>
      </c>
      <c r="C97" s="23">
        <v>0</v>
      </c>
      <c r="D97" s="22">
        <v>5.200239173797585</v>
      </c>
      <c r="E97" s="24">
        <v>8</v>
      </c>
      <c r="F97" s="16">
        <v>0</v>
      </c>
      <c r="G97" s="17">
        <v>0</v>
      </c>
      <c r="H97" s="16">
        <v>0</v>
      </c>
      <c r="I97" s="17">
        <v>0</v>
      </c>
      <c r="J97" s="27" t="s">
        <v>301</v>
      </c>
      <c r="K97" s="28" t="s">
        <v>301</v>
      </c>
      <c r="L97" s="27">
        <f t="shared" si="6"/>
        <v>0</v>
      </c>
      <c r="M97" s="29">
        <f t="shared" si="7"/>
        <v>0</v>
      </c>
    </row>
    <row r="98" spans="1:13">
      <c r="A98" s="3" t="s">
        <v>98</v>
      </c>
      <c r="B98" s="22">
        <v>73.885116478079965</v>
      </c>
      <c r="C98" s="23">
        <v>56.445999999999998</v>
      </c>
      <c r="D98" s="22">
        <v>436.76913830315476</v>
      </c>
      <c r="E98" s="24">
        <v>153.03484634072703</v>
      </c>
      <c r="F98" s="16">
        <v>10.200066036137617</v>
      </c>
      <c r="G98" s="17">
        <v>8.8520000000000003</v>
      </c>
      <c r="H98" s="16">
        <v>178.94816021899317</v>
      </c>
      <c r="I98" s="17">
        <v>38.430846340727044</v>
      </c>
      <c r="J98" s="27">
        <f t="shared" si="4"/>
        <v>0.13805305482821759</v>
      </c>
      <c r="K98" s="28">
        <f t="shared" si="5"/>
        <v>0.1568224497750062</v>
      </c>
      <c r="L98" s="27">
        <f t="shared" si="6"/>
        <v>0.40970880157468448</v>
      </c>
      <c r="M98" s="29">
        <f t="shared" si="7"/>
        <v>0.25112480758246414</v>
      </c>
    </row>
    <row r="99" spans="1:13">
      <c r="A99" s="3" t="s">
        <v>99</v>
      </c>
      <c r="B99" s="22">
        <v>1044.3449451003407</v>
      </c>
      <c r="C99" s="23">
        <v>363.16</v>
      </c>
      <c r="D99" s="22">
        <v>1031.171576753354</v>
      </c>
      <c r="E99" s="24">
        <v>462.44316277429078</v>
      </c>
      <c r="F99" s="16">
        <v>82.278963813520392</v>
      </c>
      <c r="G99" s="17">
        <v>53.891000000000005</v>
      </c>
      <c r="H99" s="16">
        <v>328.07971280329934</v>
      </c>
      <c r="I99" s="17">
        <v>230.62299999999999</v>
      </c>
      <c r="J99" s="27">
        <f t="shared" si="4"/>
        <v>7.8785236812358994E-2</v>
      </c>
      <c r="K99" s="28">
        <f t="shared" si="5"/>
        <v>0.1483946469875537</v>
      </c>
      <c r="L99" s="27">
        <f t="shared" si="6"/>
        <v>0.31816209852899463</v>
      </c>
      <c r="M99" s="29">
        <f t="shared" si="7"/>
        <v>0.49870561090458254</v>
      </c>
    </row>
    <row r="100" spans="1:13">
      <c r="A100" s="3" t="s">
        <v>100</v>
      </c>
      <c r="B100" s="22">
        <v>0</v>
      </c>
      <c r="C100" s="23">
        <v>0</v>
      </c>
      <c r="D100" s="22">
        <v>6.0002540866079537</v>
      </c>
      <c r="E100" s="24">
        <v>8</v>
      </c>
      <c r="F100" s="16">
        <v>0</v>
      </c>
      <c r="G100" s="17">
        <v>0</v>
      </c>
      <c r="H100" s="16">
        <v>0</v>
      </c>
      <c r="I100" s="17">
        <v>0</v>
      </c>
      <c r="J100" s="27" t="s">
        <v>301</v>
      </c>
      <c r="K100" s="28" t="s">
        <v>301</v>
      </c>
      <c r="L100" s="27">
        <f t="shared" si="6"/>
        <v>0</v>
      </c>
      <c r="M100" s="29">
        <f t="shared" si="7"/>
        <v>0</v>
      </c>
    </row>
    <row r="101" spans="1:13">
      <c r="A101" s="3" t="s">
        <v>101</v>
      </c>
      <c r="B101" s="22">
        <v>204.42680215075202</v>
      </c>
      <c r="C101" s="23">
        <v>41.226999999999997</v>
      </c>
      <c r="D101" s="22">
        <v>100.03801759261502</v>
      </c>
      <c r="E101" s="24">
        <v>18.871434695606535</v>
      </c>
      <c r="F101" s="16">
        <v>1.2589999999999999</v>
      </c>
      <c r="G101" s="17">
        <v>1.0369999999999999</v>
      </c>
      <c r="H101" s="16">
        <v>0</v>
      </c>
      <c r="I101" s="17">
        <v>0</v>
      </c>
      <c r="J101" s="27">
        <f t="shared" si="4"/>
        <v>6.1586836302979777E-3</v>
      </c>
      <c r="K101" s="28">
        <f t="shared" si="5"/>
        <v>2.5153418875979335E-2</v>
      </c>
      <c r="L101" s="27">
        <f t="shared" si="6"/>
        <v>0</v>
      </c>
      <c r="M101" s="29">
        <f t="shared" si="7"/>
        <v>0</v>
      </c>
    </row>
    <row r="102" spans="1:13">
      <c r="A102" s="3" t="s">
        <v>102</v>
      </c>
      <c r="B102" s="22">
        <v>0.3205718849484645</v>
      </c>
      <c r="C102" s="23">
        <v>6.8000000000000005E-2</v>
      </c>
      <c r="D102" s="22">
        <v>1.3144049345398547</v>
      </c>
      <c r="E102" s="24">
        <v>0.46200000000000002</v>
      </c>
      <c r="F102" s="16">
        <v>0</v>
      </c>
      <c r="G102" s="17">
        <v>0</v>
      </c>
      <c r="H102" s="16">
        <v>0</v>
      </c>
      <c r="I102" s="17">
        <v>0</v>
      </c>
      <c r="J102" s="27">
        <f t="shared" si="4"/>
        <v>0</v>
      </c>
      <c r="K102" s="28">
        <f t="shared" si="5"/>
        <v>0</v>
      </c>
      <c r="L102" s="27">
        <f t="shared" si="6"/>
        <v>0</v>
      </c>
      <c r="M102" s="29">
        <f t="shared" si="7"/>
        <v>0</v>
      </c>
    </row>
    <row r="103" spans="1:13">
      <c r="A103" s="3" t="s">
        <v>103</v>
      </c>
      <c r="B103" s="22">
        <v>0.66007730241034313</v>
      </c>
      <c r="C103" s="23">
        <v>0.16300000000000001</v>
      </c>
      <c r="D103" s="22">
        <v>12.762028904110146</v>
      </c>
      <c r="E103" s="24">
        <v>3.7920000000000003</v>
      </c>
      <c r="F103" s="16">
        <v>0</v>
      </c>
      <c r="G103" s="17">
        <v>0</v>
      </c>
      <c r="H103" s="16">
        <v>0</v>
      </c>
      <c r="I103" s="17">
        <v>0</v>
      </c>
      <c r="J103" s="27">
        <f t="shared" si="4"/>
        <v>0</v>
      </c>
      <c r="K103" s="28">
        <f t="shared" si="5"/>
        <v>0</v>
      </c>
      <c r="L103" s="27">
        <f t="shared" si="6"/>
        <v>0</v>
      </c>
      <c r="M103" s="29">
        <f t="shared" si="7"/>
        <v>0</v>
      </c>
    </row>
    <row r="104" spans="1:13">
      <c r="A104" s="3" t="s">
        <v>104</v>
      </c>
      <c r="B104" s="22">
        <v>566.9060165056693</v>
      </c>
      <c r="C104" s="23">
        <v>141.26300000000001</v>
      </c>
      <c r="D104" s="22">
        <v>540.098500995054</v>
      </c>
      <c r="E104" s="24">
        <v>133.54703694238151</v>
      </c>
      <c r="F104" s="16">
        <v>311.50817119364569</v>
      </c>
      <c r="G104" s="17">
        <v>49.286999999999999</v>
      </c>
      <c r="H104" s="16">
        <v>291.52051277094631</v>
      </c>
      <c r="I104" s="17">
        <v>47.251999999999995</v>
      </c>
      <c r="J104" s="27">
        <f t="shared" si="4"/>
        <v>0.54948820814028265</v>
      </c>
      <c r="K104" s="28">
        <f t="shared" si="5"/>
        <v>0.34890240190283373</v>
      </c>
      <c r="L104" s="27">
        <f t="shared" si="6"/>
        <v>0.53975434524232446</v>
      </c>
      <c r="M104" s="29">
        <f t="shared" si="7"/>
        <v>0.35382290076856393</v>
      </c>
    </row>
    <row r="105" spans="1:13">
      <c r="A105" s="3" t="s">
        <v>105</v>
      </c>
      <c r="B105" s="22">
        <v>649.67279171038194</v>
      </c>
      <c r="C105" s="23">
        <v>560.55585860334406</v>
      </c>
      <c r="D105" s="22">
        <v>113.44463209698119</v>
      </c>
      <c r="E105" s="24">
        <v>123.56</v>
      </c>
      <c r="F105" s="16">
        <v>0</v>
      </c>
      <c r="G105" s="17">
        <v>0</v>
      </c>
      <c r="H105" s="16">
        <v>0</v>
      </c>
      <c r="I105" s="17">
        <v>0</v>
      </c>
      <c r="J105" s="27">
        <f t="shared" si="4"/>
        <v>0</v>
      </c>
      <c r="K105" s="28">
        <f t="shared" si="5"/>
        <v>0</v>
      </c>
      <c r="L105" s="27">
        <f t="shared" si="6"/>
        <v>0</v>
      </c>
      <c r="M105" s="29">
        <f t="shared" si="7"/>
        <v>0</v>
      </c>
    </row>
    <row r="106" spans="1:13">
      <c r="A106" s="3" t="s">
        <v>106</v>
      </c>
      <c r="B106" s="22">
        <v>0.87425571036111094</v>
      </c>
      <c r="C106" s="23">
        <v>0.20099999999999998</v>
      </c>
      <c r="D106" s="22">
        <v>0</v>
      </c>
      <c r="E106" s="24">
        <v>0</v>
      </c>
      <c r="F106" s="16">
        <v>0</v>
      </c>
      <c r="G106" s="17">
        <v>0</v>
      </c>
      <c r="H106" s="16">
        <v>0</v>
      </c>
      <c r="I106" s="17">
        <v>0</v>
      </c>
      <c r="J106" s="27">
        <f t="shared" si="4"/>
        <v>0</v>
      </c>
      <c r="K106" s="28">
        <f t="shared" si="5"/>
        <v>0</v>
      </c>
      <c r="L106" s="27" t="s">
        <v>301</v>
      </c>
      <c r="M106" s="29" t="s">
        <v>301</v>
      </c>
    </row>
    <row r="107" spans="1:13">
      <c r="A107" s="3" t="s">
        <v>107</v>
      </c>
      <c r="B107" s="22">
        <v>506.3931512171261</v>
      </c>
      <c r="C107" s="23">
        <v>108.50700000000001</v>
      </c>
      <c r="D107" s="22">
        <v>2929.9533937976735</v>
      </c>
      <c r="E107" s="24">
        <v>1039.4870000000003</v>
      </c>
      <c r="F107" s="16">
        <v>18.677433974381408</v>
      </c>
      <c r="G107" s="17">
        <v>9.61</v>
      </c>
      <c r="H107" s="16">
        <v>105.05928337743649</v>
      </c>
      <c r="I107" s="17">
        <v>35.658000000000001</v>
      </c>
      <c r="J107" s="27">
        <f t="shared" si="4"/>
        <v>3.6883267337818097E-2</v>
      </c>
      <c r="K107" s="28">
        <f t="shared" si="5"/>
        <v>8.8565714654354089E-2</v>
      </c>
      <c r="L107" s="27">
        <f t="shared" si="6"/>
        <v>3.5856981070017425E-2</v>
      </c>
      <c r="M107" s="29">
        <f t="shared" si="7"/>
        <v>3.4303459302521329E-2</v>
      </c>
    </row>
    <row r="108" spans="1:13">
      <c r="A108" s="3" t="s">
        <v>108</v>
      </c>
      <c r="B108" s="22">
        <v>87.155000000000001</v>
      </c>
      <c r="C108" s="23">
        <v>38.289000000000001</v>
      </c>
      <c r="D108" s="22">
        <v>335.51726460584763</v>
      </c>
      <c r="E108" s="24">
        <v>146.01702433143865</v>
      </c>
      <c r="F108" s="16">
        <v>4.1049999999999995</v>
      </c>
      <c r="G108" s="17">
        <v>1.7350000000000003</v>
      </c>
      <c r="H108" s="16">
        <v>1.9755238991990236</v>
      </c>
      <c r="I108" s="17">
        <v>0.68584066960875256</v>
      </c>
      <c r="J108" s="27">
        <f t="shared" si="4"/>
        <v>4.7099994263094483E-2</v>
      </c>
      <c r="K108" s="28">
        <f t="shared" si="5"/>
        <v>4.5313275353234615E-2</v>
      </c>
      <c r="L108" s="27">
        <f t="shared" si="6"/>
        <v>5.8879947698661367E-3</v>
      </c>
      <c r="M108" s="29">
        <f t="shared" si="7"/>
        <v>4.6969911402384712E-3</v>
      </c>
    </row>
    <row r="109" spans="1:13">
      <c r="A109" s="3" t="s">
        <v>109</v>
      </c>
      <c r="B109" s="22">
        <v>8.7360000000000007</v>
      </c>
      <c r="C109" s="23">
        <v>6.72</v>
      </c>
      <c r="D109" s="22">
        <v>0</v>
      </c>
      <c r="E109" s="24">
        <v>0</v>
      </c>
      <c r="F109" s="16">
        <v>0</v>
      </c>
      <c r="G109" s="17">
        <v>0</v>
      </c>
      <c r="H109" s="16">
        <v>0</v>
      </c>
      <c r="I109" s="17">
        <v>0</v>
      </c>
      <c r="J109" s="27">
        <f t="shared" si="4"/>
        <v>0</v>
      </c>
      <c r="K109" s="28">
        <f t="shared" si="5"/>
        <v>0</v>
      </c>
      <c r="L109" s="27" t="s">
        <v>301</v>
      </c>
      <c r="M109" s="29" t="s">
        <v>301</v>
      </c>
    </row>
    <row r="110" spans="1:13">
      <c r="A110" s="3" t="s">
        <v>110</v>
      </c>
      <c r="B110" s="22">
        <v>1456.12165939428</v>
      </c>
      <c r="C110" s="23">
        <v>188.10899999999998</v>
      </c>
      <c r="D110" s="22">
        <v>2220.8238316640791</v>
      </c>
      <c r="E110" s="24">
        <v>235.00734624267415</v>
      </c>
      <c r="F110" s="16">
        <v>58.872437179154893</v>
      </c>
      <c r="G110" s="17">
        <v>16.306999999999999</v>
      </c>
      <c r="H110" s="16">
        <v>106.61645468907845</v>
      </c>
      <c r="I110" s="17">
        <v>27.968642075313149</v>
      </c>
      <c r="J110" s="27">
        <f t="shared" si="4"/>
        <v>4.0430987891248563E-2</v>
      </c>
      <c r="K110" s="28">
        <f t="shared" si="5"/>
        <v>8.6689100468345479E-2</v>
      </c>
      <c r="L110" s="27">
        <f t="shared" si="6"/>
        <v>4.8007614637848146E-2</v>
      </c>
      <c r="M110" s="29">
        <f t="shared" si="7"/>
        <v>0.11901177781239258</v>
      </c>
    </row>
    <row r="111" spans="1:13">
      <c r="A111" s="3" t="s">
        <v>111</v>
      </c>
      <c r="B111" s="22">
        <v>4.9859999999999998</v>
      </c>
      <c r="C111" s="23">
        <v>2.0640000000000001</v>
      </c>
      <c r="D111" s="22">
        <v>0</v>
      </c>
      <c r="E111" s="24">
        <v>0</v>
      </c>
      <c r="F111" s="16">
        <v>0</v>
      </c>
      <c r="G111" s="17">
        <v>0</v>
      </c>
      <c r="H111" s="16">
        <v>0</v>
      </c>
      <c r="I111" s="17">
        <v>0</v>
      </c>
      <c r="J111" s="27">
        <f t="shared" si="4"/>
        <v>0</v>
      </c>
      <c r="K111" s="28">
        <f t="shared" si="5"/>
        <v>0</v>
      </c>
      <c r="L111" s="27" t="s">
        <v>301</v>
      </c>
      <c r="M111" s="29" t="s">
        <v>301</v>
      </c>
    </row>
    <row r="112" spans="1:13">
      <c r="A112" s="3" t="s">
        <v>112</v>
      </c>
      <c r="B112" s="22">
        <v>11.229903716005985</v>
      </c>
      <c r="C112" s="23">
        <v>1.258</v>
      </c>
      <c r="D112" s="22">
        <v>50.926000000000002</v>
      </c>
      <c r="E112" s="24">
        <v>6.05</v>
      </c>
      <c r="F112" s="16">
        <v>0</v>
      </c>
      <c r="G112" s="17">
        <v>0</v>
      </c>
      <c r="H112" s="16">
        <v>0</v>
      </c>
      <c r="I112" s="17">
        <v>0</v>
      </c>
      <c r="J112" s="27">
        <f t="shared" si="4"/>
        <v>0</v>
      </c>
      <c r="K112" s="28">
        <f t="shared" si="5"/>
        <v>0</v>
      </c>
      <c r="L112" s="27">
        <f t="shared" si="6"/>
        <v>0</v>
      </c>
      <c r="M112" s="29">
        <f t="shared" si="7"/>
        <v>0</v>
      </c>
    </row>
    <row r="113" spans="1:13">
      <c r="A113" s="3" t="s">
        <v>113</v>
      </c>
      <c r="B113" s="22">
        <v>0</v>
      </c>
      <c r="C113" s="23">
        <v>0</v>
      </c>
      <c r="D113" s="22">
        <v>0.02</v>
      </c>
      <c r="E113" s="24">
        <v>4.0000000000000001E-3</v>
      </c>
      <c r="F113" s="16">
        <v>0</v>
      </c>
      <c r="G113" s="17">
        <v>0</v>
      </c>
      <c r="H113" s="16">
        <v>0</v>
      </c>
      <c r="I113" s="17">
        <v>0</v>
      </c>
      <c r="J113" s="27" t="s">
        <v>301</v>
      </c>
      <c r="K113" s="28" t="s">
        <v>301</v>
      </c>
      <c r="L113" s="27">
        <f t="shared" si="6"/>
        <v>0</v>
      </c>
      <c r="M113" s="29">
        <f t="shared" si="7"/>
        <v>0</v>
      </c>
    </row>
    <row r="114" spans="1:13">
      <c r="A114" s="3" t="s">
        <v>114</v>
      </c>
      <c r="B114" s="22">
        <v>288.69</v>
      </c>
      <c r="C114" s="23">
        <v>128.101</v>
      </c>
      <c r="D114" s="22">
        <v>259.30072504827717</v>
      </c>
      <c r="E114" s="24">
        <v>109.05562916931983</v>
      </c>
      <c r="F114" s="16">
        <v>4.9950000000000001</v>
      </c>
      <c r="G114" s="17">
        <v>1.7450000000000001</v>
      </c>
      <c r="H114" s="16">
        <v>14.368378744469917</v>
      </c>
      <c r="I114" s="17">
        <v>5.0195837655855868</v>
      </c>
      <c r="J114" s="27">
        <f t="shared" si="4"/>
        <v>1.7302296581107764E-2</v>
      </c>
      <c r="K114" s="28">
        <f t="shared" si="5"/>
        <v>1.3622063840251053E-2</v>
      </c>
      <c r="L114" s="27">
        <f t="shared" si="6"/>
        <v>5.541202687263902E-2</v>
      </c>
      <c r="M114" s="29">
        <f t="shared" si="7"/>
        <v>4.6027736521442451E-2</v>
      </c>
    </row>
    <row r="115" spans="1:13">
      <c r="A115" s="3" t="s">
        <v>115</v>
      </c>
      <c r="B115" s="22">
        <v>0</v>
      </c>
      <c r="C115" s="23">
        <v>0</v>
      </c>
      <c r="D115" s="22">
        <v>0.311</v>
      </c>
      <c r="E115" s="24">
        <v>5.7000000000000002E-2</v>
      </c>
      <c r="F115" s="16">
        <v>0</v>
      </c>
      <c r="G115" s="17">
        <v>0</v>
      </c>
      <c r="H115" s="16">
        <v>0</v>
      </c>
      <c r="I115" s="17">
        <v>0</v>
      </c>
      <c r="J115" s="27" t="s">
        <v>301</v>
      </c>
      <c r="K115" s="28" t="s">
        <v>301</v>
      </c>
      <c r="L115" s="27">
        <f t="shared" si="6"/>
        <v>0</v>
      </c>
      <c r="M115" s="29">
        <f t="shared" si="7"/>
        <v>0</v>
      </c>
    </row>
    <row r="116" spans="1:13">
      <c r="A116" s="3" t="s">
        <v>116</v>
      </c>
      <c r="B116" s="22">
        <v>427.22414708114326</v>
      </c>
      <c r="C116" s="23">
        <v>55.25</v>
      </c>
      <c r="D116" s="22">
        <v>620.33525402365854</v>
      </c>
      <c r="E116" s="24">
        <v>99.61999999999999</v>
      </c>
      <c r="F116" s="16">
        <v>19.2035900204142</v>
      </c>
      <c r="G116" s="17">
        <v>3.6960000000000002</v>
      </c>
      <c r="H116" s="16">
        <v>196.51666814347348</v>
      </c>
      <c r="I116" s="17">
        <v>49.521999999999998</v>
      </c>
      <c r="J116" s="27">
        <f t="shared" si="4"/>
        <v>4.4949683091688251E-2</v>
      </c>
      <c r="K116" s="28">
        <f t="shared" si="5"/>
        <v>6.6895927601809957E-2</v>
      </c>
      <c r="L116" s="27">
        <f t="shared" si="6"/>
        <v>0.31679106881128294</v>
      </c>
      <c r="M116" s="29">
        <f t="shared" si="7"/>
        <v>0.49710901425416587</v>
      </c>
    </row>
    <row r="117" spans="1:13">
      <c r="A117" s="3" t="s">
        <v>117</v>
      </c>
      <c r="B117" s="22">
        <v>3465.5505492797224</v>
      </c>
      <c r="C117" s="23">
        <v>2366.7350000000001</v>
      </c>
      <c r="D117" s="22">
        <v>3612.1185904812764</v>
      </c>
      <c r="E117" s="24">
        <v>2717.111497644014</v>
      </c>
      <c r="F117" s="16">
        <v>2581.3549916271763</v>
      </c>
      <c r="G117" s="17">
        <v>2001.1799999999998</v>
      </c>
      <c r="H117" s="16">
        <v>3208.3083333001605</v>
      </c>
      <c r="I117" s="17">
        <v>2550.4518883309415</v>
      </c>
      <c r="J117" s="27">
        <f t="shared" si="4"/>
        <v>0.74486144551078137</v>
      </c>
      <c r="K117" s="28">
        <f t="shared" si="5"/>
        <v>0.84554460047280311</v>
      </c>
      <c r="L117" s="27">
        <f t="shared" si="6"/>
        <v>0.88820681074944652</v>
      </c>
      <c r="M117" s="29">
        <f t="shared" si="7"/>
        <v>0.93866294796603611</v>
      </c>
    </row>
    <row r="118" spans="1:13">
      <c r="A118" s="3" t="s">
        <v>118</v>
      </c>
      <c r="B118" s="22">
        <v>901.33869864087603</v>
      </c>
      <c r="C118" s="23">
        <v>447.53800000000001</v>
      </c>
      <c r="D118" s="22">
        <v>818.47677026430279</v>
      </c>
      <c r="E118" s="24">
        <v>394.7394257440597</v>
      </c>
      <c r="F118" s="16">
        <v>118.82768676400291</v>
      </c>
      <c r="G118" s="17">
        <v>73.28</v>
      </c>
      <c r="H118" s="16">
        <v>100.41745161897623</v>
      </c>
      <c r="I118" s="17">
        <v>68.679000000000002</v>
      </c>
      <c r="J118" s="27">
        <f t="shared" si="4"/>
        <v>0.13183466652789075</v>
      </c>
      <c r="K118" s="28">
        <f t="shared" si="5"/>
        <v>0.16374028574109908</v>
      </c>
      <c r="L118" s="27">
        <f t="shared" si="6"/>
        <v>0.12268821213649032</v>
      </c>
      <c r="M118" s="29">
        <f t="shared" si="7"/>
        <v>0.17398566122586889</v>
      </c>
    </row>
    <row r="119" spans="1:13">
      <c r="A119" s="3" t="s">
        <v>119</v>
      </c>
      <c r="B119" s="22">
        <v>2.3392309254227017</v>
      </c>
      <c r="C119" s="23">
        <v>0.14100000000000001</v>
      </c>
      <c r="D119" s="22">
        <v>27.185642351840883</v>
      </c>
      <c r="E119" s="24">
        <v>1.5579999999999998</v>
      </c>
      <c r="F119" s="16">
        <v>0</v>
      </c>
      <c r="G119" s="17">
        <v>0</v>
      </c>
      <c r="H119" s="16">
        <v>0</v>
      </c>
      <c r="I119" s="17">
        <v>0</v>
      </c>
      <c r="J119" s="27">
        <f t="shared" si="4"/>
        <v>0</v>
      </c>
      <c r="K119" s="28">
        <f t="shared" si="5"/>
        <v>0</v>
      </c>
      <c r="L119" s="27">
        <f t="shared" si="6"/>
        <v>0</v>
      </c>
      <c r="M119" s="29">
        <f t="shared" si="7"/>
        <v>0</v>
      </c>
    </row>
    <row r="120" spans="1:13">
      <c r="A120" s="3" t="s">
        <v>120</v>
      </c>
      <c r="B120" s="22">
        <v>0</v>
      </c>
      <c r="C120" s="23">
        <v>0</v>
      </c>
      <c r="D120" s="22">
        <v>218.00462979041157</v>
      </c>
      <c r="E120" s="24">
        <v>5.23</v>
      </c>
      <c r="F120" s="16">
        <v>0</v>
      </c>
      <c r="G120" s="17">
        <v>0</v>
      </c>
      <c r="H120" s="16">
        <v>0</v>
      </c>
      <c r="I120" s="17">
        <v>0</v>
      </c>
      <c r="J120" s="27" t="s">
        <v>301</v>
      </c>
      <c r="K120" s="28" t="s">
        <v>301</v>
      </c>
      <c r="L120" s="27">
        <f t="shared" si="6"/>
        <v>0</v>
      </c>
      <c r="M120" s="29">
        <f t="shared" si="7"/>
        <v>0</v>
      </c>
    </row>
    <row r="121" spans="1:13">
      <c r="A121" s="3" t="s">
        <v>121</v>
      </c>
      <c r="B121" s="22">
        <v>0</v>
      </c>
      <c r="C121" s="23">
        <v>0</v>
      </c>
      <c r="D121" s="22">
        <v>199.41960437581707</v>
      </c>
      <c r="E121" s="24">
        <v>125.776</v>
      </c>
      <c r="F121" s="16">
        <v>0</v>
      </c>
      <c r="G121" s="17">
        <v>0</v>
      </c>
      <c r="H121" s="16">
        <v>0</v>
      </c>
      <c r="I121" s="17">
        <v>0</v>
      </c>
      <c r="J121" s="27" t="s">
        <v>301</v>
      </c>
      <c r="K121" s="28" t="s">
        <v>301</v>
      </c>
      <c r="L121" s="27">
        <f t="shared" si="6"/>
        <v>0</v>
      </c>
      <c r="M121" s="29">
        <f t="shared" si="7"/>
        <v>0</v>
      </c>
    </row>
    <row r="122" spans="1:13">
      <c r="A122" s="3" t="s">
        <v>122</v>
      </c>
      <c r="B122" s="22">
        <v>0</v>
      </c>
      <c r="C122" s="23">
        <v>0</v>
      </c>
      <c r="D122" s="18">
        <v>1E-3</v>
      </c>
      <c r="E122" s="24">
        <v>0</v>
      </c>
      <c r="F122" s="16">
        <v>0</v>
      </c>
      <c r="G122" s="17">
        <v>0</v>
      </c>
      <c r="H122" s="16">
        <v>0</v>
      </c>
      <c r="I122" s="17">
        <v>0</v>
      </c>
      <c r="J122" s="27" t="s">
        <v>301</v>
      </c>
      <c r="K122" s="28" t="s">
        <v>301</v>
      </c>
      <c r="L122" s="27">
        <f t="shared" si="6"/>
        <v>0</v>
      </c>
      <c r="M122" s="29" t="s">
        <v>301</v>
      </c>
    </row>
    <row r="123" spans="1:13">
      <c r="A123" s="3" t="s">
        <v>123</v>
      </c>
      <c r="B123" s="22">
        <v>32.096835035738955</v>
      </c>
      <c r="C123" s="23">
        <v>6.3090000000000002</v>
      </c>
      <c r="D123" s="22">
        <v>0</v>
      </c>
      <c r="E123" s="24">
        <v>0</v>
      </c>
      <c r="F123" s="16">
        <v>0</v>
      </c>
      <c r="G123" s="17">
        <v>0</v>
      </c>
      <c r="H123" s="16">
        <v>0</v>
      </c>
      <c r="I123" s="17">
        <v>0</v>
      </c>
      <c r="J123" s="27">
        <f t="shared" si="4"/>
        <v>0</v>
      </c>
      <c r="K123" s="28">
        <f t="shared" si="5"/>
        <v>0</v>
      </c>
      <c r="L123" s="27" t="s">
        <v>301</v>
      </c>
      <c r="M123" s="29" t="s">
        <v>301</v>
      </c>
    </row>
    <row r="124" spans="1:13">
      <c r="A124" s="3" t="s">
        <v>124</v>
      </c>
      <c r="B124" s="22">
        <v>33184.832676445069</v>
      </c>
      <c r="C124" s="23">
        <v>32519.037000000004</v>
      </c>
      <c r="D124" s="22">
        <v>37061.810640759169</v>
      </c>
      <c r="E124" s="24">
        <v>33099.843999999997</v>
      </c>
      <c r="F124" s="16">
        <v>680.33937959563104</v>
      </c>
      <c r="G124" s="17">
        <v>662.1</v>
      </c>
      <c r="H124" s="16">
        <v>700.07439093297285</v>
      </c>
      <c r="I124" s="17">
        <v>707.18</v>
      </c>
      <c r="J124" s="27">
        <f t="shared" si="4"/>
        <v>2.0501516045869438E-2</v>
      </c>
      <c r="K124" s="28">
        <f t="shared" si="5"/>
        <v>2.0360381520522886E-2</v>
      </c>
      <c r="L124" s="27">
        <f t="shared" si="6"/>
        <v>1.8889373693012659E-2</v>
      </c>
      <c r="M124" s="29">
        <f t="shared" si="7"/>
        <v>2.1365055376091804E-2</v>
      </c>
    </row>
    <row r="125" spans="1:13">
      <c r="A125" s="3" t="s">
        <v>125</v>
      </c>
      <c r="B125" s="22">
        <v>10770.352071618774</v>
      </c>
      <c r="C125" s="23">
        <v>24187.639842825556</v>
      </c>
      <c r="D125" s="22">
        <v>10206.052261299432</v>
      </c>
      <c r="E125" s="24">
        <v>20938.569282148506</v>
      </c>
      <c r="F125" s="16">
        <v>1656.5895558005427</v>
      </c>
      <c r="G125" s="17">
        <v>3371</v>
      </c>
      <c r="H125" s="16">
        <v>3035.0681371134588</v>
      </c>
      <c r="I125" s="17">
        <v>5776.72</v>
      </c>
      <c r="J125" s="27">
        <f t="shared" si="4"/>
        <v>0.15381015818098126</v>
      </c>
      <c r="K125" s="28">
        <f t="shared" si="5"/>
        <v>0.13936870326766887</v>
      </c>
      <c r="L125" s="27">
        <f t="shared" si="6"/>
        <v>0.29737924707893221</v>
      </c>
      <c r="M125" s="29">
        <f t="shared" si="7"/>
        <v>0.27588895507416689</v>
      </c>
    </row>
    <row r="126" spans="1:13">
      <c r="A126" s="3" t="s">
        <v>126</v>
      </c>
      <c r="B126" s="22">
        <v>731.02465673656741</v>
      </c>
      <c r="C126" s="23">
        <v>942.48900000000003</v>
      </c>
      <c r="D126" s="22">
        <v>1221.8775137394373</v>
      </c>
      <c r="E126" s="24">
        <v>939.54</v>
      </c>
      <c r="F126" s="16">
        <v>0</v>
      </c>
      <c r="G126" s="17">
        <v>0</v>
      </c>
      <c r="H126" s="16">
        <v>0</v>
      </c>
      <c r="I126" s="17">
        <v>0</v>
      </c>
      <c r="J126" s="27">
        <f t="shared" si="4"/>
        <v>0</v>
      </c>
      <c r="K126" s="28">
        <f t="shared" si="5"/>
        <v>0</v>
      </c>
      <c r="L126" s="27">
        <f t="shared" si="6"/>
        <v>0</v>
      </c>
      <c r="M126" s="29">
        <f t="shared" si="7"/>
        <v>0</v>
      </c>
    </row>
    <row r="127" spans="1:13">
      <c r="A127" s="3" t="s">
        <v>127</v>
      </c>
      <c r="B127" s="22">
        <v>125.99314691360527</v>
      </c>
      <c r="C127" s="23">
        <v>63</v>
      </c>
      <c r="D127" s="22">
        <v>60.353462879421535</v>
      </c>
      <c r="E127" s="24">
        <v>36.698515637823554</v>
      </c>
      <c r="F127" s="16">
        <v>0</v>
      </c>
      <c r="G127" s="17">
        <v>0</v>
      </c>
      <c r="H127" s="16">
        <v>0</v>
      </c>
      <c r="I127" s="17">
        <v>0</v>
      </c>
      <c r="J127" s="27">
        <f t="shared" si="4"/>
        <v>0</v>
      </c>
      <c r="K127" s="28">
        <f t="shared" si="5"/>
        <v>0</v>
      </c>
      <c r="L127" s="27">
        <f t="shared" si="6"/>
        <v>0</v>
      </c>
      <c r="M127" s="29">
        <f t="shared" si="7"/>
        <v>0</v>
      </c>
    </row>
    <row r="128" spans="1:13">
      <c r="A128" s="3" t="s">
        <v>128</v>
      </c>
      <c r="B128" s="22">
        <v>0</v>
      </c>
      <c r="C128" s="23">
        <v>0</v>
      </c>
      <c r="D128" s="22">
        <v>15</v>
      </c>
      <c r="E128" s="24">
        <v>25</v>
      </c>
      <c r="F128" s="16">
        <v>0</v>
      </c>
      <c r="G128" s="17">
        <v>0</v>
      </c>
      <c r="H128" s="16">
        <v>0</v>
      </c>
      <c r="I128" s="17">
        <v>0</v>
      </c>
      <c r="J128" s="27" t="s">
        <v>301</v>
      </c>
      <c r="K128" s="28" t="s">
        <v>301</v>
      </c>
      <c r="L128" s="27">
        <f t="shared" si="6"/>
        <v>0</v>
      </c>
      <c r="M128" s="29">
        <f t="shared" si="7"/>
        <v>0</v>
      </c>
    </row>
    <row r="129" spans="1:13">
      <c r="A129" s="3" t="s">
        <v>129</v>
      </c>
      <c r="B129" s="22">
        <v>2.5859999999999999</v>
      </c>
      <c r="C129" s="23">
        <v>0.54900000000000004</v>
      </c>
      <c r="D129" s="22">
        <v>0</v>
      </c>
      <c r="E129" s="24">
        <v>0</v>
      </c>
      <c r="F129" s="16">
        <v>0</v>
      </c>
      <c r="G129" s="17">
        <v>0</v>
      </c>
      <c r="H129" s="16">
        <v>0</v>
      </c>
      <c r="I129" s="17">
        <v>0</v>
      </c>
      <c r="J129" s="27">
        <f t="shared" si="4"/>
        <v>0</v>
      </c>
      <c r="K129" s="28">
        <f t="shared" si="5"/>
        <v>0</v>
      </c>
      <c r="L129" s="27" t="s">
        <v>301</v>
      </c>
      <c r="M129" s="29" t="s">
        <v>301</v>
      </c>
    </row>
    <row r="130" spans="1:13">
      <c r="A130" s="3" t="s">
        <v>130</v>
      </c>
      <c r="B130" s="22">
        <v>0.23300000000000001</v>
      </c>
      <c r="C130" s="23">
        <v>4.7E-2</v>
      </c>
      <c r="D130" s="22">
        <v>0</v>
      </c>
      <c r="E130" s="24">
        <v>0</v>
      </c>
      <c r="F130" s="16">
        <v>0</v>
      </c>
      <c r="G130" s="17">
        <v>0</v>
      </c>
      <c r="H130" s="16">
        <v>0</v>
      </c>
      <c r="I130" s="17">
        <v>0</v>
      </c>
      <c r="J130" s="27">
        <f t="shared" si="4"/>
        <v>0</v>
      </c>
      <c r="K130" s="28">
        <f t="shared" si="5"/>
        <v>0</v>
      </c>
      <c r="L130" s="27" t="s">
        <v>301</v>
      </c>
      <c r="M130" s="29" t="s">
        <v>301</v>
      </c>
    </row>
    <row r="131" spans="1:13">
      <c r="A131" s="3" t="s">
        <v>131</v>
      </c>
      <c r="B131" s="22">
        <v>4.5057239318270979</v>
      </c>
      <c r="C131" s="23">
        <v>1.6910000000000001</v>
      </c>
      <c r="D131" s="22">
        <v>18.511582692683611</v>
      </c>
      <c r="E131" s="24">
        <v>6.2679999999999998</v>
      </c>
      <c r="F131" s="16">
        <v>0</v>
      </c>
      <c r="G131" s="17">
        <v>0</v>
      </c>
      <c r="H131" s="16">
        <v>0</v>
      </c>
      <c r="I131" s="17">
        <v>0</v>
      </c>
      <c r="J131" s="27">
        <f t="shared" si="4"/>
        <v>0</v>
      </c>
      <c r="K131" s="28">
        <f t="shared" si="5"/>
        <v>0</v>
      </c>
      <c r="L131" s="27">
        <f t="shared" si="6"/>
        <v>0</v>
      </c>
      <c r="M131" s="29">
        <f t="shared" si="7"/>
        <v>0</v>
      </c>
    </row>
    <row r="132" spans="1:13">
      <c r="A132" s="3" t="s">
        <v>132</v>
      </c>
      <c r="B132" s="22">
        <v>1125.7807320097695</v>
      </c>
      <c r="C132" s="23">
        <v>86.842999999999989</v>
      </c>
      <c r="D132" s="22">
        <v>520.03830783930448</v>
      </c>
      <c r="E132" s="24">
        <v>47.03596934325126</v>
      </c>
      <c r="F132" s="16">
        <v>110.71600000000001</v>
      </c>
      <c r="G132" s="17">
        <v>8.75</v>
      </c>
      <c r="H132" s="16">
        <v>60.969265272449029</v>
      </c>
      <c r="I132" s="17">
        <v>5.1639973405937463</v>
      </c>
      <c r="J132" s="27">
        <f t="shared" si="4"/>
        <v>9.8345971690550496E-2</v>
      </c>
      <c r="K132" s="28">
        <f t="shared" si="5"/>
        <v>0.10075653765991503</v>
      </c>
      <c r="L132" s="27">
        <f t="shared" si="6"/>
        <v>0.11723995012169174</v>
      </c>
      <c r="M132" s="29">
        <f t="shared" si="7"/>
        <v>0.1097882623170533</v>
      </c>
    </row>
    <row r="133" spans="1:13">
      <c r="A133" s="3" t="s">
        <v>133</v>
      </c>
      <c r="B133" s="22">
        <v>6709.0273120745678</v>
      </c>
      <c r="C133" s="23">
        <v>455.66200000000009</v>
      </c>
      <c r="D133" s="22">
        <v>7331.4427243659138</v>
      </c>
      <c r="E133" s="24">
        <v>468.15091204125423</v>
      </c>
      <c r="F133" s="16">
        <v>314.29771676843927</v>
      </c>
      <c r="G133" s="17">
        <v>44.381999999999998</v>
      </c>
      <c r="H133" s="16">
        <v>246.11499415288088</v>
      </c>
      <c r="I133" s="17">
        <v>35.439</v>
      </c>
      <c r="J133" s="27">
        <f t="shared" ref="J133:J196" si="8">F133/B133</f>
        <v>4.6846987223137716E-2</v>
      </c>
      <c r="K133" s="28">
        <f t="shared" ref="K133:K196" si="9">G133/C133</f>
        <v>9.7401143830295245E-2</v>
      </c>
      <c r="L133" s="27">
        <f t="shared" ref="L133:L196" si="10">H133/D133</f>
        <v>3.3569790204446698E-2</v>
      </c>
      <c r="M133" s="29">
        <f t="shared" ref="M133:M196" si="11">I133/E133</f>
        <v>7.5699948645784235E-2</v>
      </c>
    </row>
    <row r="134" spans="1:13">
      <c r="A134" s="3" t="s">
        <v>134</v>
      </c>
      <c r="B134" s="22">
        <v>26528.942561455922</v>
      </c>
      <c r="C134" s="23">
        <v>4521.4609999999993</v>
      </c>
      <c r="D134" s="22">
        <v>31398.119763756782</v>
      </c>
      <c r="E134" s="24">
        <v>4438.8177238910903</v>
      </c>
      <c r="F134" s="16">
        <v>306.17546061556993</v>
      </c>
      <c r="G134" s="17">
        <v>166.61699999999999</v>
      </c>
      <c r="H134" s="16">
        <v>402.64081152517252</v>
      </c>
      <c r="I134" s="17">
        <v>188.45300000000003</v>
      </c>
      <c r="J134" s="27">
        <f t="shared" si="8"/>
        <v>1.1541186004918805E-2</v>
      </c>
      <c r="K134" s="28">
        <f t="shared" si="9"/>
        <v>3.6850257029752115E-2</v>
      </c>
      <c r="L134" s="27">
        <f t="shared" si="10"/>
        <v>1.2823723667362577E-2</v>
      </c>
      <c r="M134" s="29">
        <f t="shared" si="11"/>
        <v>4.2455674398542587E-2</v>
      </c>
    </row>
    <row r="135" spans="1:13">
      <c r="A135" s="3" t="s">
        <v>135</v>
      </c>
      <c r="B135" s="22">
        <v>117.46330240155682</v>
      </c>
      <c r="C135" s="23">
        <v>13.574999999999999</v>
      </c>
      <c r="D135" s="22">
        <v>0</v>
      </c>
      <c r="E135" s="24">
        <v>0</v>
      </c>
      <c r="F135" s="16">
        <v>0</v>
      </c>
      <c r="G135" s="17">
        <v>0</v>
      </c>
      <c r="H135" s="16">
        <v>0</v>
      </c>
      <c r="I135" s="17">
        <v>0</v>
      </c>
      <c r="J135" s="27">
        <f t="shared" si="8"/>
        <v>0</v>
      </c>
      <c r="K135" s="28">
        <f t="shared" si="9"/>
        <v>0</v>
      </c>
      <c r="L135" s="27" t="s">
        <v>301</v>
      </c>
      <c r="M135" s="29" t="s">
        <v>301</v>
      </c>
    </row>
    <row r="136" spans="1:13">
      <c r="A136" s="3" t="s">
        <v>136</v>
      </c>
      <c r="B136" s="22">
        <v>1951.2291048385009</v>
      </c>
      <c r="C136" s="23">
        <v>530.48299999999995</v>
      </c>
      <c r="D136" s="22">
        <v>3487.0949241029348</v>
      </c>
      <c r="E136" s="24">
        <v>699.67874513892104</v>
      </c>
      <c r="F136" s="16">
        <v>85.397000000000006</v>
      </c>
      <c r="G136" s="17">
        <v>68.948999999999984</v>
      </c>
      <c r="H136" s="16">
        <v>98.86399999999999</v>
      </c>
      <c r="I136" s="17">
        <v>57.856000000000002</v>
      </c>
      <c r="J136" s="27">
        <f t="shared" si="8"/>
        <v>4.3765747337531712E-2</v>
      </c>
      <c r="K136" s="28">
        <f t="shared" si="9"/>
        <v>0.12997400482202068</v>
      </c>
      <c r="L136" s="27">
        <f t="shared" si="10"/>
        <v>2.8351393395301117E-2</v>
      </c>
      <c r="M136" s="29">
        <f t="shared" si="11"/>
        <v>8.2689377663620042E-2</v>
      </c>
    </row>
    <row r="137" spans="1:13">
      <c r="A137" s="3" t="s">
        <v>137</v>
      </c>
      <c r="B137" s="22">
        <v>5.3620000000000001</v>
      </c>
      <c r="C137" s="23">
        <v>1.1399999999999999</v>
      </c>
      <c r="D137" s="22">
        <v>12.002000000000001</v>
      </c>
      <c r="E137" s="24">
        <v>2.2690000000000001</v>
      </c>
      <c r="F137" s="16">
        <v>5.3620000000000001</v>
      </c>
      <c r="G137" s="17">
        <v>1.1399999999999999</v>
      </c>
      <c r="H137" s="16">
        <v>4.1319999999999997</v>
      </c>
      <c r="I137" s="17">
        <v>0.90900000000000003</v>
      </c>
      <c r="J137" s="27">
        <f t="shared" si="8"/>
        <v>1</v>
      </c>
      <c r="K137" s="28">
        <f t="shared" si="9"/>
        <v>1</v>
      </c>
      <c r="L137" s="27">
        <f t="shared" si="10"/>
        <v>0.34427595400766536</v>
      </c>
      <c r="M137" s="29">
        <f t="shared" si="11"/>
        <v>0.40061701189951521</v>
      </c>
    </row>
    <row r="138" spans="1:13">
      <c r="A138" s="3" t="s">
        <v>138</v>
      </c>
      <c r="B138" s="22">
        <v>196.99669413657321</v>
      </c>
      <c r="C138" s="23">
        <v>10.769000000000002</v>
      </c>
      <c r="D138" s="22">
        <v>622.28731278143482</v>
      </c>
      <c r="E138" s="24">
        <v>82.003597375327089</v>
      </c>
      <c r="F138" s="16">
        <v>1.0269999999999999</v>
      </c>
      <c r="G138" s="17">
        <v>3.0000000000000002E-2</v>
      </c>
      <c r="H138" s="16">
        <v>27.508394553475338</v>
      </c>
      <c r="I138" s="17">
        <v>3.73</v>
      </c>
      <c r="J138" s="27">
        <f t="shared" si="8"/>
        <v>5.2132854538564227E-3</v>
      </c>
      <c r="K138" s="28">
        <f t="shared" si="9"/>
        <v>2.7857739808710186E-3</v>
      </c>
      <c r="L138" s="27">
        <f t="shared" si="10"/>
        <v>4.4205295509756076E-2</v>
      </c>
      <c r="M138" s="29">
        <f t="shared" si="11"/>
        <v>4.5485809395994468E-2</v>
      </c>
    </row>
    <row r="139" spans="1:13">
      <c r="A139" s="3" t="s">
        <v>139</v>
      </c>
      <c r="B139" s="22">
        <v>3.6479999999999997</v>
      </c>
      <c r="C139" s="23">
        <v>8.5570000000000004</v>
      </c>
      <c r="D139" s="22">
        <v>48.554303141192278</v>
      </c>
      <c r="E139" s="24">
        <v>87.2</v>
      </c>
      <c r="F139" s="16">
        <v>3.6479999999999997</v>
      </c>
      <c r="G139" s="17">
        <v>8.5570000000000004</v>
      </c>
      <c r="H139" s="16">
        <v>0</v>
      </c>
      <c r="I139" s="17">
        <v>0</v>
      </c>
      <c r="J139" s="27">
        <f t="shared" si="8"/>
        <v>1</v>
      </c>
      <c r="K139" s="28">
        <f t="shared" si="9"/>
        <v>1</v>
      </c>
      <c r="L139" s="27">
        <f t="shared" si="10"/>
        <v>0</v>
      </c>
      <c r="M139" s="29">
        <f t="shared" si="11"/>
        <v>0</v>
      </c>
    </row>
    <row r="140" spans="1:13">
      <c r="A140" s="3" t="s">
        <v>140</v>
      </c>
      <c r="B140" s="22">
        <v>160.62095673088837</v>
      </c>
      <c r="C140" s="23">
        <v>20.306999999999999</v>
      </c>
      <c r="D140" s="22">
        <v>60.470393143304143</v>
      </c>
      <c r="E140" s="24">
        <v>9.876216660862644</v>
      </c>
      <c r="F140" s="16">
        <v>0</v>
      </c>
      <c r="G140" s="17">
        <v>0</v>
      </c>
      <c r="H140" s="16">
        <v>0</v>
      </c>
      <c r="I140" s="17">
        <v>0</v>
      </c>
      <c r="J140" s="27">
        <f t="shared" si="8"/>
        <v>0</v>
      </c>
      <c r="K140" s="28">
        <f t="shared" si="9"/>
        <v>0</v>
      </c>
      <c r="L140" s="27">
        <f t="shared" si="10"/>
        <v>0</v>
      </c>
      <c r="M140" s="29">
        <f t="shared" si="11"/>
        <v>0</v>
      </c>
    </row>
    <row r="141" spans="1:13">
      <c r="A141" s="3" t="s">
        <v>141</v>
      </c>
      <c r="B141" s="22">
        <v>31.154</v>
      </c>
      <c r="C141" s="23">
        <v>9.1069999999999993</v>
      </c>
      <c r="D141" s="22">
        <v>6.5585392467250063</v>
      </c>
      <c r="E141" s="24">
        <v>1.1506209204780713</v>
      </c>
      <c r="F141" s="16">
        <v>19.177</v>
      </c>
      <c r="G141" s="17">
        <v>5.54</v>
      </c>
      <c r="H141" s="16">
        <v>0</v>
      </c>
      <c r="I141" s="17">
        <v>0</v>
      </c>
      <c r="J141" s="27">
        <f t="shared" si="8"/>
        <v>0.61555498491365479</v>
      </c>
      <c r="K141" s="28">
        <f t="shared" si="9"/>
        <v>0.6083232678159658</v>
      </c>
      <c r="L141" s="27">
        <f t="shared" si="10"/>
        <v>0</v>
      </c>
      <c r="M141" s="29">
        <f t="shared" si="11"/>
        <v>0</v>
      </c>
    </row>
    <row r="142" spans="1:13">
      <c r="A142" s="3" t="s">
        <v>142</v>
      </c>
      <c r="B142" s="22">
        <v>40.485198685674398</v>
      </c>
      <c r="C142" s="23">
        <v>9.1010000000000009</v>
      </c>
      <c r="D142" s="22">
        <v>33.735784392438859</v>
      </c>
      <c r="E142" s="24">
        <v>7.6449999999999996</v>
      </c>
      <c r="F142" s="16">
        <v>40.485198685674398</v>
      </c>
      <c r="G142" s="17">
        <v>9.1010000000000009</v>
      </c>
      <c r="H142" s="16">
        <v>26.259784392438856</v>
      </c>
      <c r="I142" s="17">
        <v>5.835</v>
      </c>
      <c r="J142" s="27">
        <f t="shared" si="8"/>
        <v>1</v>
      </c>
      <c r="K142" s="28">
        <f t="shared" si="9"/>
        <v>1</v>
      </c>
      <c r="L142" s="27">
        <f t="shared" si="10"/>
        <v>0.77839554838761704</v>
      </c>
      <c r="M142" s="29">
        <f t="shared" si="11"/>
        <v>0.76324395029431003</v>
      </c>
    </row>
    <row r="143" spans="1:13">
      <c r="A143" s="3" t="s">
        <v>143</v>
      </c>
      <c r="B143" s="22">
        <v>836.78877427281293</v>
      </c>
      <c r="C143" s="23">
        <v>468.41999999999996</v>
      </c>
      <c r="D143" s="22">
        <v>2047.9064449473976</v>
      </c>
      <c r="E143" s="24">
        <v>1016.6</v>
      </c>
      <c r="F143" s="16">
        <v>0</v>
      </c>
      <c r="G143" s="17">
        <v>0</v>
      </c>
      <c r="H143" s="16">
        <v>0</v>
      </c>
      <c r="I143" s="17">
        <v>0</v>
      </c>
      <c r="J143" s="27">
        <f t="shared" si="8"/>
        <v>0</v>
      </c>
      <c r="K143" s="28">
        <f t="shared" si="9"/>
        <v>0</v>
      </c>
      <c r="L143" s="27">
        <f t="shared" si="10"/>
        <v>0</v>
      </c>
      <c r="M143" s="29">
        <f t="shared" si="11"/>
        <v>0</v>
      </c>
    </row>
    <row r="144" spans="1:13">
      <c r="A144" s="3" t="s">
        <v>144</v>
      </c>
      <c r="B144" s="22">
        <v>10.26</v>
      </c>
      <c r="C144" s="23">
        <v>1.35</v>
      </c>
      <c r="D144" s="22">
        <v>19.02</v>
      </c>
      <c r="E144" s="24">
        <v>2.66</v>
      </c>
      <c r="F144" s="16">
        <v>0</v>
      </c>
      <c r="G144" s="17">
        <v>0</v>
      </c>
      <c r="H144" s="16">
        <v>0</v>
      </c>
      <c r="I144" s="17">
        <v>0</v>
      </c>
      <c r="J144" s="27">
        <f t="shared" si="8"/>
        <v>0</v>
      </c>
      <c r="K144" s="28">
        <f t="shared" si="9"/>
        <v>0</v>
      </c>
      <c r="L144" s="27">
        <f t="shared" si="10"/>
        <v>0</v>
      </c>
      <c r="M144" s="29">
        <f t="shared" si="11"/>
        <v>0</v>
      </c>
    </row>
    <row r="145" spans="1:13">
      <c r="A145" s="3" t="s">
        <v>145</v>
      </c>
      <c r="B145" s="22">
        <v>245.62999999999997</v>
      </c>
      <c r="C145" s="23">
        <v>49.795999999999999</v>
      </c>
      <c r="D145" s="22">
        <v>890.94269746488555</v>
      </c>
      <c r="E145" s="24">
        <v>391.38</v>
      </c>
      <c r="F145" s="16">
        <v>0</v>
      </c>
      <c r="G145" s="17">
        <v>0</v>
      </c>
      <c r="H145" s="16">
        <v>0</v>
      </c>
      <c r="I145" s="17">
        <v>0</v>
      </c>
      <c r="J145" s="27">
        <f t="shared" si="8"/>
        <v>0</v>
      </c>
      <c r="K145" s="28">
        <f t="shared" si="9"/>
        <v>0</v>
      </c>
      <c r="L145" s="27">
        <f t="shared" si="10"/>
        <v>0</v>
      </c>
      <c r="M145" s="29">
        <f t="shared" si="11"/>
        <v>0</v>
      </c>
    </row>
    <row r="146" spans="1:13">
      <c r="A146" s="3" t="s">
        <v>146</v>
      </c>
      <c r="B146" s="22">
        <v>173.83080381355279</v>
      </c>
      <c r="C146" s="23">
        <v>31.823</v>
      </c>
      <c r="D146" s="22">
        <v>240.45569995538881</v>
      </c>
      <c r="E146" s="24">
        <v>44.34883603815161</v>
      </c>
      <c r="F146" s="16">
        <v>0</v>
      </c>
      <c r="G146" s="17">
        <v>0</v>
      </c>
      <c r="H146" s="16">
        <v>0</v>
      </c>
      <c r="I146" s="17">
        <v>0</v>
      </c>
      <c r="J146" s="27">
        <f t="shared" si="8"/>
        <v>0</v>
      </c>
      <c r="K146" s="28">
        <f t="shared" si="9"/>
        <v>0</v>
      </c>
      <c r="L146" s="27">
        <f t="shared" si="10"/>
        <v>0</v>
      </c>
      <c r="M146" s="29">
        <f t="shared" si="11"/>
        <v>0</v>
      </c>
    </row>
    <row r="147" spans="1:13">
      <c r="A147" s="3" t="s">
        <v>147</v>
      </c>
      <c r="B147" s="22">
        <v>0.93699999999999994</v>
      </c>
      <c r="C147" s="23">
        <v>0.80500000000000005</v>
      </c>
      <c r="D147" s="22">
        <v>0</v>
      </c>
      <c r="E147" s="24">
        <v>0</v>
      </c>
      <c r="F147" s="16">
        <v>0.93699999999999994</v>
      </c>
      <c r="G147" s="17">
        <v>0.80500000000000005</v>
      </c>
      <c r="H147" s="16">
        <v>0</v>
      </c>
      <c r="I147" s="17">
        <v>0</v>
      </c>
      <c r="J147" s="27">
        <f t="shared" si="8"/>
        <v>1</v>
      </c>
      <c r="K147" s="28">
        <f t="shared" si="9"/>
        <v>1</v>
      </c>
      <c r="L147" s="27" t="s">
        <v>301</v>
      </c>
      <c r="M147" s="29" t="s">
        <v>301</v>
      </c>
    </row>
    <row r="148" spans="1:13">
      <c r="A148" s="3" t="s">
        <v>148</v>
      </c>
      <c r="B148" s="22">
        <v>0</v>
      </c>
      <c r="C148" s="23">
        <v>0</v>
      </c>
      <c r="D148" s="22">
        <v>5.0000000000000001E-3</v>
      </c>
      <c r="E148" s="24">
        <v>1E-3</v>
      </c>
      <c r="F148" s="16">
        <v>0</v>
      </c>
      <c r="G148" s="17">
        <v>0</v>
      </c>
      <c r="H148" s="16">
        <v>0</v>
      </c>
      <c r="I148" s="17">
        <v>0</v>
      </c>
      <c r="J148" s="27" t="s">
        <v>301</v>
      </c>
      <c r="K148" s="28" t="s">
        <v>301</v>
      </c>
      <c r="L148" s="27">
        <f t="shared" si="10"/>
        <v>0</v>
      </c>
      <c r="M148" s="29">
        <f t="shared" si="11"/>
        <v>0</v>
      </c>
    </row>
    <row r="149" spans="1:13">
      <c r="A149" s="3" t="s">
        <v>149</v>
      </c>
      <c r="B149" s="22">
        <v>721.17180022044568</v>
      </c>
      <c r="C149" s="23">
        <v>549.54</v>
      </c>
      <c r="D149" s="22">
        <v>488.50272465249043</v>
      </c>
      <c r="E149" s="24">
        <v>549.31299999999999</v>
      </c>
      <c r="F149" s="16">
        <v>30.24</v>
      </c>
      <c r="G149" s="17">
        <v>50.4</v>
      </c>
      <c r="H149" s="16">
        <v>0</v>
      </c>
      <c r="I149" s="17">
        <v>0</v>
      </c>
      <c r="J149" s="27">
        <f t="shared" si="8"/>
        <v>4.1931756054183381E-2</v>
      </c>
      <c r="K149" s="28">
        <f t="shared" si="9"/>
        <v>9.1713069112348514E-2</v>
      </c>
      <c r="L149" s="27">
        <f t="shared" si="10"/>
        <v>0</v>
      </c>
      <c r="M149" s="29">
        <f t="shared" si="11"/>
        <v>0</v>
      </c>
    </row>
    <row r="150" spans="1:13">
      <c r="A150" s="3" t="s">
        <v>150</v>
      </c>
      <c r="B150" s="22">
        <v>0.29959989247520047</v>
      </c>
      <c r="C150" s="23">
        <v>7.5999999999999998E-2</v>
      </c>
      <c r="D150" s="22">
        <v>0</v>
      </c>
      <c r="E150" s="24">
        <v>0</v>
      </c>
      <c r="F150" s="16">
        <v>0</v>
      </c>
      <c r="G150" s="17">
        <v>0</v>
      </c>
      <c r="H150" s="16">
        <v>0</v>
      </c>
      <c r="I150" s="17">
        <v>0</v>
      </c>
      <c r="J150" s="27">
        <f t="shared" si="8"/>
        <v>0</v>
      </c>
      <c r="K150" s="28">
        <f t="shared" si="9"/>
        <v>0</v>
      </c>
      <c r="L150" s="27" t="s">
        <v>301</v>
      </c>
      <c r="M150" s="29" t="s">
        <v>301</v>
      </c>
    </row>
    <row r="151" spans="1:13">
      <c r="A151" s="3" t="s">
        <v>151</v>
      </c>
      <c r="B151" s="22">
        <v>0</v>
      </c>
      <c r="C151" s="23">
        <v>0</v>
      </c>
      <c r="D151" s="22">
        <v>821.02927694749474</v>
      </c>
      <c r="E151" s="24">
        <v>484</v>
      </c>
      <c r="F151" s="16">
        <v>0</v>
      </c>
      <c r="G151" s="17">
        <v>0</v>
      </c>
      <c r="H151" s="16">
        <v>0</v>
      </c>
      <c r="I151" s="17">
        <v>0</v>
      </c>
      <c r="J151" s="27" t="s">
        <v>301</v>
      </c>
      <c r="K151" s="28" t="s">
        <v>301</v>
      </c>
      <c r="L151" s="27">
        <f t="shared" si="10"/>
        <v>0</v>
      </c>
      <c r="M151" s="29">
        <f t="shared" si="11"/>
        <v>0</v>
      </c>
    </row>
    <row r="152" spans="1:13">
      <c r="A152" s="3" t="s">
        <v>152</v>
      </c>
      <c r="B152" s="22">
        <v>384.21702746505036</v>
      </c>
      <c r="C152" s="23">
        <v>136.41</v>
      </c>
      <c r="D152" s="22">
        <v>735.17563237672402</v>
      </c>
      <c r="E152" s="24">
        <v>287.46600000000001</v>
      </c>
      <c r="F152" s="16">
        <v>216.91135958431073</v>
      </c>
      <c r="G152" s="17">
        <v>66.73</v>
      </c>
      <c r="H152" s="16">
        <v>113.4367928355244</v>
      </c>
      <c r="I152" s="17">
        <v>37.32</v>
      </c>
      <c r="J152" s="27">
        <f t="shared" si="8"/>
        <v>0.5645542599072908</v>
      </c>
      <c r="K152" s="28">
        <f t="shared" si="9"/>
        <v>0.48918700975001839</v>
      </c>
      <c r="L152" s="27">
        <f t="shared" si="10"/>
        <v>0.1542989019763869</v>
      </c>
      <c r="M152" s="29">
        <f t="shared" si="11"/>
        <v>0.1298240487570704</v>
      </c>
    </row>
    <row r="153" spans="1:13">
      <c r="A153" s="3" t="s">
        <v>153</v>
      </c>
      <c r="B153" s="22">
        <v>580.3528367657168</v>
      </c>
      <c r="C153" s="23">
        <v>63.137</v>
      </c>
      <c r="D153" s="22">
        <v>405.60690665701389</v>
      </c>
      <c r="E153" s="24">
        <v>40.631999999999998</v>
      </c>
      <c r="F153" s="16">
        <v>4.2270537767179057</v>
      </c>
      <c r="G153" s="17">
        <v>2.4929999999999999</v>
      </c>
      <c r="H153" s="16">
        <v>1.0276731287090388</v>
      </c>
      <c r="I153" s="17">
        <v>0.09</v>
      </c>
      <c r="J153" s="27">
        <f t="shared" si="8"/>
        <v>7.2835928575366461E-3</v>
      </c>
      <c r="K153" s="28">
        <f t="shared" si="9"/>
        <v>3.9485563140472302E-2</v>
      </c>
      <c r="L153" s="27">
        <f t="shared" si="10"/>
        <v>2.5336677256781815E-3</v>
      </c>
      <c r="M153" s="29">
        <f t="shared" si="11"/>
        <v>2.2150029533372713E-3</v>
      </c>
    </row>
    <row r="154" spans="1:13">
      <c r="A154" s="3" t="s">
        <v>154</v>
      </c>
      <c r="B154" s="22">
        <v>3940.7682943403756</v>
      </c>
      <c r="C154" s="23">
        <v>304.24299999999999</v>
      </c>
      <c r="D154" s="22">
        <v>2477.1660656778267</v>
      </c>
      <c r="E154" s="24">
        <v>398.18637617609448</v>
      </c>
      <c r="F154" s="16">
        <v>442.91529434037568</v>
      </c>
      <c r="G154" s="17">
        <v>38.707999999999998</v>
      </c>
      <c r="H154" s="16">
        <v>1021.5920000000001</v>
      </c>
      <c r="I154" s="17">
        <v>314.35599999999999</v>
      </c>
      <c r="J154" s="27">
        <f t="shared" si="8"/>
        <v>0.11239313282551491</v>
      </c>
      <c r="K154" s="28">
        <f t="shared" si="9"/>
        <v>0.12722724927114182</v>
      </c>
      <c r="L154" s="27">
        <f t="shared" si="10"/>
        <v>0.41240351793712382</v>
      </c>
      <c r="M154" s="29">
        <f t="shared" si="11"/>
        <v>0.78946950174151309</v>
      </c>
    </row>
    <row r="155" spans="1:13">
      <c r="A155" s="3" t="s">
        <v>155</v>
      </c>
      <c r="B155" s="22">
        <v>0.23100000000000001</v>
      </c>
      <c r="C155" s="23">
        <v>2.5000000000000001E-2</v>
      </c>
      <c r="D155" s="22">
        <v>0</v>
      </c>
      <c r="E155" s="24">
        <v>0</v>
      </c>
      <c r="F155" s="16">
        <v>0.23100000000000001</v>
      </c>
      <c r="G155" s="17">
        <v>2.5000000000000001E-2</v>
      </c>
      <c r="H155" s="16">
        <v>0</v>
      </c>
      <c r="I155" s="17">
        <v>0</v>
      </c>
      <c r="J155" s="27">
        <f t="shared" si="8"/>
        <v>1</v>
      </c>
      <c r="K155" s="28">
        <f t="shared" si="9"/>
        <v>1</v>
      </c>
      <c r="L155" s="27" t="s">
        <v>301</v>
      </c>
      <c r="M155" s="29" t="s">
        <v>301</v>
      </c>
    </row>
    <row r="156" spans="1:13">
      <c r="A156" s="3" t="s">
        <v>156</v>
      </c>
      <c r="B156" s="22">
        <v>0</v>
      </c>
      <c r="C156" s="23">
        <v>0</v>
      </c>
      <c r="D156" s="22">
        <v>4.468</v>
      </c>
      <c r="E156" s="24">
        <v>0.73</v>
      </c>
      <c r="F156" s="16">
        <v>0</v>
      </c>
      <c r="G156" s="17">
        <v>0</v>
      </c>
      <c r="H156" s="16">
        <v>4.468</v>
      </c>
      <c r="I156" s="17">
        <v>0.73</v>
      </c>
      <c r="J156" s="27" t="s">
        <v>301</v>
      </c>
      <c r="K156" s="28" t="s">
        <v>301</v>
      </c>
      <c r="L156" s="27">
        <f t="shared" si="10"/>
        <v>1</v>
      </c>
      <c r="M156" s="29">
        <f t="shared" si="11"/>
        <v>1</v>
      </c>
    </row>
    <row r="157" spans="1:13">
      <c r="A157" s="3" t="s">
        <v>157</v>
      </c>
      <c r="B157" s="22">
        <v>1122.0067044191701</v>
      </c>
      <c r="C157" s="23">
        <v>204.429</v>
      </c>
      <c r="D157" s="22">
        <v>266.22104170772525</v>
      </c>
      <c r="E157" s="24">
        <v>48.038011829628537</v>
      </c>
      <c r="F157" s="16">
        <v>2.3252138945073737</v>
      </c>
      <c r="G157" s="17">
        <v>0.48699999999999999</v>
      </c>
      <c r="H157" s="16">
        <v>0</v>
      </c>
      <c r="I157" s="17">
        <v>0</v>
      </c>
      <c r="J157" s="27">
        <f t="shared" si="8"/>
        <v>2.0723707669029201E-3</v>
      </c>
      <c r="K157" s="28">
        <f t="shared" si="9"/>
        <v>2.3822451804783079E-3</v>
      </c>
      <c r="L157" s="27">
        <f t="shared" si="10"/>
        <v>0</v>
      </c>
      <c r="M157" s="29">
        <f t="shared" si="11"/>
        <v>0</v>
      </c>
    </row>
    <row r="158" spans="1:13">
      <c r="A158" s="3" t="s">
        <v>158</v>
      </c>
      <c r="B158" s="22">
        <v>0.39200000000000002</v>
      </c>
      <c r="C158" s="23">
        <v>0.13200000000000001</v>
      </c>
      <c r="D158" s="22">
        <v>0</v>
      </c>
      <c r="E158" s="24">
        <v>0</v>
      </c>
      <c r="F158" s="16">
        <v>0</v>
      </c>
      <c r="G158" s="17">
        <v>0</v>
      </c>
      <c r="H158" s="16">
        <v>0</v>
      </c>
      <c r="I158" s="17">
        <v>0</v>
      </c>
      <c r="J158" s="27">
        <f t="shared" si="8"/>
        <v>0</v>
      </c>
      <c r="K158" s="28">
        <f t="shared" si="9"/>
        <v>0</v>
      </c>
      <c r="L158" s="27" t="s">
        <v>301</v>
      </c>
      <c r="M158" s="29" t="s">
        <v>301</v>
      </c>
    </row>
    <row r="159" spans="1:13">
      <c r="A159" s="3" t="s">
        <v>159</v>
      </c>
      <c r="B159" s="22">
        <v>2.988</v>
      </c>
      <c r="C159" s="23">
        <v>0.59000000000000008</v>
      </c>
      <c r="D159" s="22">
        <v>0</v>
      </c>
      <c r="E159" s="24">
        <v>0</v>
      </c>
      <c r="F159" s="16">
        <v>0</v>
      </c>
      <c r="G159" s="17">
        <v>0</v>
      </c>
      <c r="H159" s="16">
        <v>0</v>
      </c>
      <c r="I159" s="17">
        <v>0</v>
      </c>
      <c r="J159" s="27">
        <f t="shared" si="8"/>
        <v>0</v>
      </c>
      <c r="K159" s="28">
        <f t="shared" si="9"/>
        <v>0</v>
      </c>
      <c r="L159" s="27" t="s">
        <v>301</v>
      </c>
      <c r="M159" s="29" t="s">
        <v>301</v>
      </c>
    </row>
    <row r="160" spans="1:13">
      <c r="A160" s="3" t="s">
        <v>160</v>
      </c>
      <c r="B160" s="22">
        <v>35.418095888805979</v>
      </c>
      <c r="C160" s="23">
        <v>10.381</v>
      </c>
      <c r="D160" s="22">
        <v>30.395000000000003</v>
      </c>
      <c r="E160" s="24">
        <v>7.8680000000000012</v>
      </c>
      <c r="F160" s="16">
        <v>21.823000000000004</v>
      </c>
      <c r="G160" s="17">
        <v>5.1269999999999998</v>
      </c>
      <c r="H160" s="16">
        <v>30.395000000000003</v>
      </c>
      <c r="I160" s="17">
        <v>7.8680000000000012</v>
      </c>
      <c r="J160" s="27">
        <f t="shared" si="8"/>
        <v>0.61615395893987757</v>
      </c>
      <c r="K160" s="28">
        <f t="shared" si="9"/>
        <v>0.49388305558231382</v>
      </c>
      <c r="L160" s="27">
        <f t="shared" si="10"/>
        <v>1</v>
      </c>
      <c r="M160" s="29">
        <f t="shared" si="11"/>
        <v>1</v>
      </c>
    </row>
    <row r="161" spans="1:13">
      <c r="A161" s="3" t="s">
        <v>161</v>
      </c>
      <c r="B161" s="22">
        <v>46.93223587567293</v>
      </c>
      <c r="C161" s="23">
        <v>12.488</v>
      </c>
      <c r="D161" s="22">
        <v>77.760992507091771</v>
      </c>
      <c r="E161" s="24">
        <v>26.463000000000001</v>
      </c>
      <c r="F161" s="16">
        <v>18.527000000000001</v>
      </c>
      <c r="G161" s="17">
        <v>2.06</v>
      </c>
      <c r="H161" s="16">
        <v>31.265000000000001</v>
      </c>
      <c r="I161" s="17">
        <v>2.8090000000000002</v>
      </c>
      <c r="J161" s="27">
        <f t="shared" si="8"/>
        <v>0.39476065127345383</v>
      </c>
      <c r="K161" s="28">
        <f t="shared" si="9"/>
        <v>0.16495836002562461</v>
      </c>
      <c r="L161" s="27">
        <f t="shared" si="10"/>
        <v>0.40206534140042832</v>
      </c>
      <c r="M161" s="29">
        <f t="shared" si="11"/>
        <v>0.10614820693043117</v>
      </c>
    </row>
    <row r="162" spans="1:13">
      <c r="A162" s="3" t="s">
        <v>162</v>
      </c>
      <c r="B162" s="22">
        <v>0</v>
      </c>
      <c r="C162" s="23">
        <v>0</v>
      </c>
      <c r="D162" s="22">
        <v>0.47099999999999997</v>
      </c>
      <c r="E162" s="24">
        <v>0.03</v>
      </c>
      <c r="F162" s="16">
        <v>0</v>
      </c>
      <c r="G162" s="17">
        <v>0</v>
      </c>
      <c r="H162" s="16">
        <v>0</v>
      </c>
      <c r="I162" s="17">
        <v>0</v>
      </c>
      <c r="J162" s="27" t="s">
        <v>301</v>
      </c>
      <c r="K162" s="28" t="s">
        <v>301</v>
      </c>
      <c r="L162" s="27">
        <f t="shared" si="10"/>
        <v>0</v>
      </c>
      <c r="M162" s="29">
        <f t="shared" si="11"/>
        <v>0</v>
      </c>
    </row>
    <row r="163" spans="1:13">
      <c r="A163" s="3" t="s">
        <v>163</v>
      </c>
      <c r="B163" s="22">
        <v>0</v>
      </c>
      <c r="C163" s="23">
        <v>0</v>
      </c>
      <c r="D163" s="22">
        <v>13.00699737190998</v>
      </c>
      <c r="E163" s="24">
        <v>0.34299999999999997</v>
      </c>
      <c r="F163" s="16">
        <v>0</v>
      </c>
      <c r="G163" s="17">
        <v>0</v>
      </c>
      <c r="H163" s="16">
        <v>0</v>
      </c>
      <c r="I163" s="17">
        <v>0</v>
      </c>
      <c r="J163" s="27" t="s">
        <v>301</v>
      </c>
      <c r="K163" s="28" t="s">
        <v>301</v>
      </c>
      <c r="L163" s="27">
        <f t="shared" si="10"/>
        <v>0</v>
      </c>
      <c r="M163" s="29">
        <f t="shared" si="11"/>
        <v>0</v>
      </c>
    </row>
    <row r="164" spans="1:13">
      <c r="A164" s="3" t="s">
        <v>164</v>
      </c>
      <c r="B164" s="22">
        <v>31.537035432293994</v>
      </c>
      <c r="C164" s="23">
        <v>17.823</v>
      </c>
      <c r="D164" s="22">
        <v>27.042707059649931</v>
      </c>
      <c r="E164" s="24">
        <v>16.694000000000006</v>
      </c>
      <c r="F164" s="16">
        <v>2.2690278320078234</v>
      </c>
      <c r="G164" s="17">
        <v>0.38100000000000001</v>
      </c>
      <c r="H164" s="16">
        <v>0</v>
      </c>
      <c r="I164" s="17">
        <v>0</v>
      </c>
      <c r="J164" s="27">
        <f t="shared" si="8"/>
        <v>7.1948038263746697E-2</v>
      </c>
      <c r="K164" s="28">
        <f t="shared" si="9"/>
        <v>2.1376872580373674E-2</v>
      </c>
      <c r="L164" s="27">
        <f t="shared" si="10"/>
        <v>0</v>
      </c>
      <c r="M164" s="29">
        <f t="shared" si="11"/>
        <v>0</v>
      </c>
    </row>
    <row r="165" spans="1:13">
      <c r="A165" s="3" t="s">
        <v>165</v>
      </c>
      <c r="B165" s="22">
        <v>0.73910150670488184</v>
      </c>
      <c r="C165" s="23">
        <v>0.33800000000000002</v>
      </c>
      <c r="D165" s="22">
        <v>1.7160033556360943</v>
      </c>
      <c r="E165" s="24">
        <v>0.496</v>
      </c>
      <c r="F165" s="16">
        <v>0</v>
      </c>
      <c r="G165" s="17">
        <v>0</v>
      </c>
      <c r="H165" s="16">
        <v>0</v>
      </c>
      <c r="I165" s="17">
        <v>0</v>
      </c>
      <c r="J165" s="27">
        <f t="shared" si="8"/>
        <v>0</v>
      </c>
      <c r="K165" s="28">
        <f t="shared" si="9"/>
        <v>0</v>
      </c>
      <c r="L165" s="27">
        <f t="shared" si="10"/>
        <v>0</v>
      </c>
      <c r="M165" s="29">
        <f t="shared" si="11"/>
        <v>0</v>
      </c>
    </row>
    <row r="166" spans="1:13">
      <c r="A166" s="3" t="s">
        <v>166</v>
      </c>
      <c r="B166" s="22">
        <v>186.70357837143035</v>
      </c>
      <c r="C166" s="23">
        <v>69.813000000000002</v>
      </c>
      <c r="D166" s="22">
        <v>80.658830380234434</v>
      </c>
      <c r="E166" s="24">
        <v>45.155000000000001</v>
      </c>
      <c r="F166" s="16">
        <v>6.9217392237564281</v>
      </c>
      <c r="G166" s="17">
        <v>1.2240000000000002</v>
      </c>
      <c r="H166" s="16">
        <v>0.70199999999999996</v>
      </c>
      <c r="I166" s="17">
        <v>0.128</v>
      </c>
      <c r="J166" s="27">
        <f t="shared" si="8"/>
        <v>3.7073414897202644E-2</v>
      </c>
      <c r="K166" s="28">
        <f t="shared" si="9"/>
        <v>1.7532551244037645E-2</v>
      </c>
      <c r="L166" s="27">
        <f t="shared" si="10"/>
        <v>8.703324815035083E-3</v>
      </c>
      <c r="M166" s="29">
        <f t="shared" si="11"/>
        <v>2.834680544790167E-3</v>
      </c>
    </row>
    <row r="167" spans="1:13">
      <c r="A167" s="3" t="s">
        <v>167</v>
      </c>
      <c r="B167" s="22">
        <v>6284.7541702202689</v>
      </c>
      <c r="C167" s="23">
        <v>6094.6759999999995</v>
      </c>
      <c r="D167" s="22">
        <v>5930.5200398666939</v>
      </c>
      <c r="E167" s="24">
        <v>7168.2195267273364</v>
      </c>
      <c r="F167" s="16">
        <v>19.598545849652485</v>
      </c>
      <c r="G167" s="17">
        <v>32.659999999999997</v>
      </c>
      <c r="H167" s="16">
        <v>74.435376413046811</v>
      </c>
      <c r="I167" s="17">
        <v>130.483</v>
      </c>
      <c r="J167" s="27">
        <f t="shared" si="8"/>
        <v>3.1184268021999008E-3</v>
      </c>
      <c r="K167" s="28">
        <f t="shared" si="9"/>
        <v>5.3587754295716461E-3</v>
      </c>
      <c r="L167" s="27">
        <f t="shared" si="10"/>
        <v>1.2551239336967146E-2</v>
      </c>
      <c r="M167" s="29">
        <f t="shared" si="11"/>
        <v>1.820298604325421E-2</v>
      </c>
    </row>
    <row r="168" spans="1:13">
      <c r="A168" s="3" t="s">
        <v>168</v>
      </c>
      <c r="B168" s="22">
        <v>0</v>
      </c>
      <c r="C168" s="23">
        <v>0</v>
      </c>
      <c r="D168" s="22">
        <v>135.03</v>
      </c>
      <c r="E168" s="24">
        <v>125</v>
      </c>
      <c r="F168" s="16">
        <v>0</v>
      </c>
      <c r="G168" s="17">
        <v>0</v>
      </c>
      <c r="H168" s="16">
        <v>0</v>
      </c>
      <c r="I168" s="17">
        <v>0</v>
      </c>
      <c r="J168" s="27" t="s">
        <v>301</v>
      </c>
      <c r="K168" s="28" t="s">
        <v>301</v>
      </c>
      <c r="L168" s="27">
        <f t="shared" si="10"/>
        <v>0</v>
      </c>
      <c r="M168" s="29">
        <f t="shared" si="11"/>
        <v>0</v>
      </c>
    </row>
    <row r="169" spans="1:13">
      <c r="A169" s="3" t="s">
        <v>169</v>
      </c>
      <c r="B169" s="22">
        <v>0.32649357413990926</v>
      </c>
      <c r="C169" s="23">
        <v>0.109</v>
      </c>
      <c r="D169" s="22">
        <v>0</v>
      </c>
      <c r="E169" s="24">
        <v>0</v>
      </c>
      <c r="F169" s="16">
        <v>0</v>
      </c>
      <c r="G169" s="17">
        <v>0</v>
      </c>
      <c r="H169" s="16">
        <v>0</v>
      </c>
      <c r="I169" s="17">
        <v>0</v>
      </c>
      <c r="J169" s="27">
        <f t="shared" si="8"/>
        <v>0</v>
      </c>
      <c r="K169" s="28">
        <f t="shared" si="9"/>
        <v>0</v>
      </c>
      <c r="L169" s="27" t="s">
        <v>301</v>
      </c>
      <c r="M169" s="29" t="s">
        <v>301</v>
      </c>
    </row>
    <row r="170" spans="1:13">
      <c r="A170" s="3" t="s">
        <v>170</v>
      </c>
      <c r="B170" s="22">
        <v>28.783000000000001</v>
      </c>
      <c r="C170" s="23">
        <v>4.8479999999999999</v>
      </c>
      <c r="D170" s="22">
        <v>49.17245422134949</v>
      </c>
      <c r="E170" s="24">
        <v>5.9815792590881358</v>
      </c>
      <c r="F170" s="16">
        <v>0.40500000000000003</v>
      </c>
      <c r="G170" s="17">
        <v>0.108</v>
      </c>
      <c r="H170" s="16">
        <v>0.47199999999999998</v>
      </c>
      <c r="I170" s="17">
        <v>0.126</v>
      </c>
      <c r="J170" s="27">
        <f t="shared" si="8"/>
        <v>1.4070805683910642E-2</v>
      </c>
      <c r="K170" s="28">
        <f t="shared" si="9"/>
        <v>2.2277227722772276E-2</v>
      </c>
      <c r="L170" s="27">
        <f t="shared" si="10"/>
        <v>9.598870088429896E-3</v>
      </c>
      <c r="M170" s="29">
        <f t="shared" si="11"/>
        <v>2.1064671141582118E-2</v>
      </c>
    </row>
    <row r="171" spans="1:13">
      <c r="A171" s="3" t="s">
        <v>171</v>
      </c>
      <c r="B171" s="22">
        <v>668.48316772637156</v>
      </c>
      <c r="C171" s="23">
        <v>41.377000000000002</v>
      </c>
      <c r="D171" s="22">
        <v>1025.8106342851427</v>
      </c>
      <c r="E171" s="24">
        <v>57.673000000000002</v>
      </c>
      <c r="F171" s="16">
        <v>0</v>
      </c>
      <c r="G171" s="17">
        <v>0</v>
      </c>
      <c r="H171" s="16">
        <v>0</v>
      </c>
      <c r="I171" s="17">
        <v>0</v>
      </c>
      <c r="J171" s="27">
        <f t="shared" si="8"/>
        <v>0</v>
      </c>
      <c r="K171" s="28">
        <f t="shared" si="9"/>
        <v>0</v>
      </c>
      <c r="L171" s="27">
        <f t="shared" si="10"/>
        <v>0</v>
      </c>
      <c r="M171" s="29">
        <f t="shared" si="11"/>
        <v>0</v>
      </c>
    </row>
    <row r="172" spans="1:13">
      <c r="A172" s="3" t="s">
        <v>172</v>
      </c>
      <c r="B172" s="22">
        <v>492.69400000000002</v>
      </c>
      <c r="C172" s="23">
        <v>428</v>
      </c>
      <c r="D172" s="22">
        <v>174.87</v>
      </c>
      <c r="E172" s="24">
        <v>150</v>
      </c>
      <c r="F172" s="16">
        <v>0</v>
      </c>
      <c r="G172" s="17">
        <v>0</v>
      </c>
      <c r="H172" s="16">
        <v>0</v>
      </c>
      <c r="I172" s="17">
        <v>0</v>
      </c>
      <c r="J172" s="27">
        <f t="shared" si="8"/>
        <v>0</v>
      </c>
      <c r="K172" s="28">
        <f t="shared" si="9"/>
        <v>0</v>
      </c>
      <c r="L172" s="27">
        <f t="shared" si="10"/>
        <v>0</v>
      </c>
      <c r="M172" s="29">
        <f t="shared" si="11"/>
        <v>0</v>
      </c>
    </row>
    <row r="173" spans="1:13">
      <c r="A173" s="3" t="s">
        <v>173</v>
      </c>
      <c r="B173" s="22">
        <v>77223.697323957123</v>
      </c>
      <c r="C173" s="23">
        <v>58800.497150452815</v>
      </c>
      <c r="D173" s="22">
        <v>74975.264677210667</v>
      </c>
      <c r="E173" s="24">
        <v>55687.844917530296</v>
      </c>
      <c r="F173" s="16">
        <v>951.48705147996884</v>
      </c>
      <c r="G173" s="17">
        <v>731.91500000000008</v>
      </c>
      <c r="H173" s="16">
        <v>1008.5617689311115</v>
      </c>
      <c r="I173" s="17">
        <v>677.52</v>
      </c>
      <c r="J173" s="27">
        <f t="shared" si="8"/>
        <v>1.2321179695507648E-2</v>
      </c>
      <c r="K173" s="28">
        <f t="shared" si="9"/>
        <v>1.2447428771346089E-2</v>
      </c>
      <c r="L173" s="27">
        <f t="shared" si="10"/>
        <v>1.3451926755754047E-2</v>
      </c>
      <c r="M173" s="29">
        <f t="shared" si="11"/>
        <v>1.2166389290218691E-2</v>
      </c>
    </row>
    <row r="174" spans="1:13">
      <c r="A174" s="3" t="s">
        <v>174</v>
      </c>
      <c r="B174" s="22">
        <v>155.06148021480553</v>
      </c>
      <c r="C174" s="23">
        <v>145.01999999999998</v>
      </c>
      <c r="D174" s="22">
        <v>40.739966565709999</v>
      </c>
      <c r="E174" s="24">
        <v>42</v>
      </c>
      <c r="F174" s="16">
        <v>0</v>
      </c>
      <c r="G174" s="17">
        <v>0</v>
      </c>
      <c r="H174" s="16">
        <v>0</v>
      </c>
      <c r="I174" s="17">
        <v>0</v>
      </c>
      <c r="J174" s="27">
        <f t="shared" si="8"/>
        <v>0</v>
      </c>
      <c r="K174" s="28">
        <f t="shared" si="9"/>
        <v>0</v>
      </c>
      <c r="L174" s="27">
        <f t="shared" si="10"/>
        <v>0</v>
      </c>
      <c r="M174" s="29">
        <f t="shared" si="11"/>
        <v>0</v>
      </c>
    </row>
    <row r="175" spans="1:13">
      <c r="A175" s="3" t="s">
        <v>175</v>
      </c>
      <c r="B175" s="22">
        <v>12.608000000000001</v>
      </c>
      <c r="C175" s="23">
        <v>4.4800000000000004</v>
      </c>
      <c r="D175" s="22">
        <v>144.08500000000001</v>
      </c>
      <c r="E175" s="24">
        <v>118.97200000000001</v>
      </c>
      <c r="F175" s="16">
        <v>0</v>
      </c>
      <c r="G175" s="17">
        <v>0</v>
      </c>
      <c r="H175" s="16">
        <v>144.08500000000001</v>
      </c>
      <c r="I175" s="17">
        <v>118.97200000000001</v>
      </c>
      <c r="J175" s="27">
        <f t="shared" si="8"/>
        <v>0</v>
      </c>
      <c r="K175" s="28">
        <f t="shared" si="9"/>
        <v>0</v>
      </c>
      <c r="L175" s="27">
        <f t="shared" si="10"/>
        <v>1</v>
      </c>
      <c r="M175" s="29">
        <f t="shared" si="11"/>
        <v>1</v>
      </c>
    </row>
    <row r="176" spans="1:13">
      <c r="A176" s="3" t="s">
        <v>176</v>
      </c>
      <c r="B176" s="22">
        <v>0</v>
      </c>
      <c r="C176" s="23">
        <v>0</v>
      </c>
      <c r="D176" s="22">
        <v>15.496685999321489</v>
      </c>
      <c r="E176" s="24">
        <v>4.0220000000000002</v>
      </c>
      <c r="F176" s="16">
        <v>0</v>
      </c>
      <c r="G176" s="17">
        <v>0</v>
      </c>
      <c r="H176" s="16">
        <v>0</v>
      </c>
      <c r="I176" s="17">
        <v>0</v>
      </c>
      <c r="J176" s="27" t="s">
        <v>301</v>
      </c>
      <c r="K176" s="28" t="s">
        <v>301</v>
      </c>
      <c r="L176" s="27">
        <f t="shared" si="10"/>
        <v>0</v>
      </c>
      <c r="M176" s="29">
        <f t="shared" si="11"/>
        <v>0</v>
      </c>
    </row>
    <row r="177" spans="1:13">
      <c r="A177" s="3" t="s">
        <v>177</v>
      </c>
      <c r="B177" s="22">
        <v>165.8032973758668</v>
      </c>
      <c r="C177" s="23">
        <v>51.533000000000001</v>
      </c>
      <c r="D177" s="22">
        <v>100.23635257803977</v>
      </c>
      <c r="E177" s="24">
        <v>33.028999999999996</v>
      </c>
      <c r="F177" s="16">
        <v>118.56054105868921</v>
      </c>
      <c r="G177" s="17">
        <v>29.262</v>
      </c>
      <c r="H177" s="16">
        <v>55.692675663367361</v>
      </c>
      <c r="I177" s="17">
        <v>14.074</v>
      </c>
      <c r="J177" s="27">
        <f t="shared" si="8"/>
        <v>0.71506745001529792</v>
      </c>
      <c r="K177" s="28">
        <f t="shared" si="9"/>
        <v>0.56783032231773811</v>
      </c>
      <c r="L177" s="27">
        <f t="shared" si="10"/>
        <v>0.55561354968505472</v>
      </c>
      <c r="M177" s="29">
        <f t="shared" si="11"/>
        <v>0.42611038784098826</v>
      </c>
    </row>
    <row r="178" spans="1:13">
      <c r="A178" s="3" t="s">
        <v>178</v>
      </c>
      <c r="B178" s="22">
        <v>26.796736757237767</v>
      </c>
      <c r="C178" s="23">
        <v>5.1360000000000001</v>
      </c>
      <c r="D178" s="22">
        <v>39.90403784927976</v>
      </c>
      <c r="E178" s="24">
        <v>7.6359999999999992</v>
      </c>
      <c r="F178" s="16">
        <v>0</v>
      </c>
      <c r="G178" s="17">
        <v>0</v>
      </c>
      <c r="H178" s="16">
        <v>0</v>
      </c>
      <c r="I178" s="17">
        <v>0</v>
      </c>
      <c r="J178" s="27">
        <f t="shared" si="8"/>
        <v>0</v>
      </c>
      <c r="K178" s="28">
        <f t="shared" si="9"/>
        <v>0</v>
      </c>
      <c r="L178" s="27">
        <f t="shared" si="10"/>
        <v>0</v>
      </c>
      <c r="M178" s="29">
        <f t="shared" si="11"/>
        <v>0</v>
      </c>
    </row>
    <row r="179" spans="1:13">
      <c r="A179" s="3" t="s">
        <v>179</v>
      </c>
      <c r="B179" s="22">
        <v>0</v>
      </c>
      <c r="C179" s="23">
        <v>0</v>
      </c>
      <c r="D179" s="22">
        <v>28.32703967890788</v>
      </c>
      <c r="E179" s="24">
        <v>31.130000000000003</v>
      </c>
      <c r="F179" s="16">
        <v>0</v>
      </c>
      <c r="G179" s="17">
        <v>0</v>
      </c>
      <c r="H179" s="16">
        <v>28.32703967890788</v>
      </c>
      <c r="I179" s="17">
        <v>31.130000000000003</v>
      </c>
      <c r="J179" s="27" t="s">
        <v>301</v>
      </c>
      <c r="K179" s="28" t="s">
        <v>301</v>
      </c>
      <c r="L179" s="27">
        <f t="shared" si="10"/>
        <v>1</v>
      </c>
      <c r="M179" s="29">
        <f t="shared" si="11"/>
        <v>1</v>
      </c>
    </row>
    <row r="180" spans="1:13">
      <c r="A180" s="3" t="s">
        <v>180</v>
      </c>
      <c r="B180" s="22">
        <v>0</v>
      </c>
      <c r="C180" s="23">
        <v>0</v>
      </c>
      <c r="D180" s="22">
        <v>115.13499999999999</v>
      </c>
      <c r="E180" s="24">
        <v>47.37</v>
      </c>
      <c r="F180" s="16">
        <v>0</v>
      </c>
      <c r="G180" s="17">
        <v>0</v>
      </c>
      <c r="H180" s="16">
        <v>63.933999999999997</v>
      </c>
      <c r="I180" s="17">
        <v>24.59</v>
      </c>
      <c r="J180" s="27" t="s">
        <v>301</v>
      </c>
      <c r="K180" s="28" t="s">
        <v>301</v>
      </c>
      <c r="L180" s="27">
        <f t="shared" si="10"/>
        <v>0.55529595692013722</v>
      </c>
      <c r="M180" s="29">
        <f t="shared" si="11"/>
        <v>0.51910491872493136</v>
      </c>
    </row>
    <row r="181" spans="1:13">
      <c r="A181" s="3" t="s">
        <v>181</v>
      </c>
      <c r="B181" s="22">
        <v>0.57699999999999996</v>
      </c>
      <c r="C181" s="23">
        <v>0.24</v>
      </c>
      <c r="D181" s="22">
        <v>0</v>
      </c>
      <c r="E181" s="24">
        <v>0</v>
      </c>
      <c r="F181" s="16">
        <v>0.57699999999999996</v>
      </c>
      <c r="G181" s="17">
        <v>0.24</v>
      </c>
      <c r="H181" s="16">
        <v>0</v>
      </c>
      <c r="I181" s="17">
        <v>0</v>
      </c>
      <c r="J181" s="27">
        <f t="shared" si="8"/>
        <v>1</v>
      </c>
      <c r="K181" s="28">
        <f t="shared" si="9"/>
        <v>1</v>
      </c>
      <c r="L181" s="27" t="s">
        <v>301</v>
      </c>
      <c r="M181" s="29" t="s">
        <v>301</v>
      </c>
    </row>
    <row r="182" spans="1:13">
      <c r="A182" s="3" t="s">
        <v>182</v>
      </c>
      <c r="B182" s="22">
        <v>24.711350901204163</v>
      </c>
      <c r="C182" s="23">
        <v>13.3</v>
      </c>
      <c r="D182" s="22">
        <v>48.393870816242028</v>
      </c>
      <c r="E182" s="24">
        <v>44</v>
      </c>
      <c r="F182" s="16">
        <v>22.614404559948959</v>
      </c>
      <c r="G182" s="17">
        <v>11.3</v>
      </c>
      <c r="H182" s="16">
        <v>0</v>
      </c>
      <c r="I182" s="17">
        <v>0</v>
      </c>
      <c r="J182" s="27">
        <f t="shared" si="8"/>
        <v>0.91514238336710996</v>
      </c>
      <c r="K182" s="28">
        <f t="shared" si="9"/>
        <v>0.84962406015037595</v>
      </c>
      <c r="L182" s="27">
        <f t="shared" si="10"/>
        <v>0</v>
      </c>
      <c r="M182" s="29">
        <f t="shared" si="11"/>
        <v>0</v>
      </c>
    </row>
    <row r="183" spans="1:13">
      <c r="A183" s="3" t="s">
        <v>183</v>
      </c>
      <c r="B183" s="22">
        <v>566.92490217479713</v>
      </c>
      <c r="C183" s="23">
        <v>83.915000000000006</v>
      </c>
      <c r="D183" s="22">
        <v>614.35540890313428</v>
      </c>
      <c r="E183" s="24">
        <v>103.57338859818159</v>
      </c>
      <c r="F183" s="16">
        <v>1.069</v>
      </c>
      <c r="G183" s="17">
        <v>9.9000000000000005E-2</v>
      </c>
      <c r="H183" s="16">
        <v>45.221000000000004</v>
      </c>
      <c r="I183" s="17">
        <v>4.3239999999999998</v>
      </c>
      <c r="J183" s="27">
        <f t="shared" si="8"/>
        <v>1.8856112968387486E-3</v>
      </c>
      <c r="K183" s="28">
        <f t="shared" si="9"/>
        <v>1.1797652386343323E-3</v>
      </c>
      <c r="L183" s="27">
        <f t="shared" si="10"/>
        <v>7.3607230187388198E-2</v>
      </c>
      <c r="M183" s="29">
        <f t="shared" si="11"/>
        <v>4.1748175458226872E-2</v>
      </c>
    </row>
    <row r="184" spans="1:13">
      <c r="A184" s="3" t="s">
        <v>184</v>
      </c>
      <c r="B184" s="22">
        <v>41024.120221182158</v>
      </c>
      <c r="C184" s="23">
        <v>4131.0120000000006</v>
      </c>
      <c r="D184" s="22">
        <v>53664.462428834806</v>
      </c>
      <c r="E184" s="24">
        <v>5004.1869225386099</v>
      </c>
      <c r="F184" s="16">
        <v>3231.8038257917447</v>
      </c>
      <c r="G184" s="17">
        <v>482.46400000000006</v>
      </c>
      <c r="H184" s="16">
        <v>3522.0661404790917</v>
      </c>
      <c r="I184" s="17">
        <v>556.73192038922934</v>
      </c>
      <c r="J184" s="27">
        <f t="shared" si="8"/>
        <v>7.8778138528441954E-2</v>
      </c>
      <c r="K184" s="28">
        <f t="shared" si="9"/>
        <v>0.11679075248389498</v>
      </c>
      <c r="L184" s="27">
        <f t="shared" si="10"/>
        <v>6.56312572803604E-2</v>
      </c>
      <c r="M184" s="29">
        <f t="shared" si="11"/>
        <v>0.11125322235301331</v>
      </c>
    </row>
    <row r="185" spans="1:13">
      <c r="A185" s="3" t="s">
        <v>185</v>
      </c>
      <c r="B185" s="22">
        <v>90.653999999999982</v>
      </c>
      <c r="C185" s="23">
        <v>15.441000000000003</v>
      </c>
      <c r="D185" s="22">
        <v>41.165999999999997</v>
      </c>
      <c r="E185" s="24">
        <v>7.0120000000000005</v>
      </c>
      <c r="F185" s="16">
        <v>90.653999999999982</v>
      </c>
      <c r="G185" s="17">
        <v>15.441000000000003</v>
      </c>
      <c r="H185" s="16">
        <v>41.165999999999997</v>
      </c>
      <c r="I185" s="17">
        <v>7.0120000000000005</v>
      </c>
      <c r="J185" s="27">
        <f t="shared" si="8"/>
        <v>1</v>
      </c>
      <c r="K185" s="28">
        <f t="shared" si="9"/>
        <v>1</v>
      </c>
      <c r="L185" s="27">
        <f t="shared" si="10"/>
        <v>1</v>
      </c>
      <c r="M185" s="29">
        <f t="shared" si="11"/>
        <v>1</v>
      </c>
    </row>
    <row r="186" spans="1:13">
      <c r="A186" s="3" t="s">
        <v>186</v>
      </c>
      <c r="B186" s="22">
        <v>0.371</v>
      </c>
      <c r="C186" s="23">
        <v>4.5999999999999999E-2</v>
      </c>
      <c r="D186" s="22">
        <v>0</v>
      </c>
      <c r="E186" s="24">
        <v>0</v>
      </c>
      <c r="F186" s="16">
        <v>0</v>
      </c>
      <c r="G186" s="17">
        <v>0</v>
      </c>
      <c r="H186" s="16">
        <v>0</v>
      </c>
      <c r="I186" s="17">
        <v>0</v>
      </c>
      <c r="J186" s="27">
        <f t="shared" si="8"/>
        <v>0</v>
      </c>
      <c r="K186" s="28">
        <f t="shared" si="9"/>
        <v>0</v>
      </c>
      <c r="L186" s="27" t="s">
        <v>301</v>
      </c>
      <c r="M186" s="29" t="s">
        <v>301</v>
      </c>
    </row>
    <row r="187" spans="1:13">
      <c r="A187" s="3" t="s">
        <v>187</v>
      </c>
      <c r="B187" s="22">
        <v>1.34</v>
      </c>
      <c r="C187" s="23">
        <v>3.2</v>
      </c>
      <c r="D187" s="22">
        <v>9.8719999999999999</v>
      </c>
      <c r="E187" s="24">
        <v>19.088000000000001</v>
      </c>
      <c r="F187" s="16">
        <v>1.34</v>
      </c>
      <c r="G187" s="17">
        <v>3.2</v>
      </c>
      <c r="H187" s="16">
        <v>9.8719999999999999</v>
      </c>
      <c r="I187" s="17">
        <v>19.088000000000001</v>
      </c>
      <c r="J187" s="27">
        <f t="shared" si="8"/>
        <v>1</v>
      </c>
      <c r="K187" s="28">
        <f t="shared" si="9"/>
        <v>1</v>
      </c>
      <c r="L187" s="27">
        <f t="shared" si="10"/>
        <v>1</v>
      </c>
      <c r="M187" s="29">
        <f t="shared" si="11"/>
        <v>1</v>
      </c>
    </row>
    <row r="188" spans="1:13">
      <c r="A188" s="3" t="s">
        <v>188</v>
      </c>
      <c r="B188" s="22">
        <v>0.87600000000000011</v>
      </c>
      <c r="C188" s="23">
        <v>0.21700000000000003</v>
      </c>
      <c r="D188" s="22">
        <v>410.70600000000002</v>
      </c>
      <c r="E188" s="24">
        <v>66.216000000000008</v>
      </c>
      <c r="F188" s="16">
        <v>0.87600000000000011</v>
      </c>
      <c r="G188" s="17">
        <v>0.21700000000000003</v>
      </c>
      <c r="H188" s="16">
        <v>410.70600000000002</v>
      </c>
      <c r="I188" s="17">
        <v>66.216000000000008</v>
      </c>
      <c r="J188" s="27">
        <f t="shared" si="8"/>
        <v>1</v>
      </c>
      <c r="K188" s="28">
        <f t="shared" si="9"/>
        <v>1</v>
      </c>
      <c r="L188" s="27">
        <f t="shared" si="10"/>
        <v>1</v>
      </c>
      <c r="M188" s="29">
        <f t="shared" si="11"/>
        <v>1</v>
      </c>
    </row>
    <row r="189" spans="1:13">
      <c r="A189" s="3" t="s">
        <v>189</v>
      </c>
      <c r="B189" s="22">
        <v>0</v>
      </c>
      <c r="C189" s="23">
        <v>0</v>
      </c>
      <c r="D189" s="22">
        <v>38.748507512995793</v>
      </c>
      <c r="E189" s="24">
        <v>14.372</v>
      </c>
      <c r="F189" s="16">
        <v>0</v>
      </c>
      <c r="G189" s="17">
        <v>0</v>
      </c>
      <c r="H189" s="16">
        <v>0</v>
      </c>
      <c r="I189" s="17">
        <v>0</v>
      </c>
      <c r="J189" s="27" t="s">
        <v>301</v>
      </c>
      <c r="K189" s="28" t="s">
        <v>301</v>
      </c>
      <c r="L189" s="27">
        <f t="shared" si="10"/>
        <v>0</v>
      </c>
      <c r="M189" s="29">
        <f t="shared" si="11"/>
        <v>0</v>
      </c>
    </row>
    <row r="190" spans="1:13">
      <c r="A190" s="3" t="s">
        <v>190</v>
      </c>
      <c r="B190" s="22">
        <v>616.38432844139743</v>
      </c>
      <c r="C190" s="23">
        <v>117.47600000000001</v>
      </c>
      <c r="D190" s="22">
        <v>389.58029857609444</v>
      </c>
      <c r="E190" s="24">
        <v>61.981179956571005</v>
      </c>
      <c r="F190" s="16">
        <v>541.94732844139753</v>
      </c>
      <c r="G190" s="17">
        <v>105.44300000000001</v>
      </c>
      <c r="H190" s="16">
        <v>304.91105243990671</v>
      </c>
      <c r="I190" s="17">
        <v>48.966071903212793</v>
      </c>
      <c r="J190" s="27">
        <f t="shared" si="8"/>
        <v>0.87923606009221089</v>
      </c>
      <c r="K190" s="28">
        <f t="shared" si="9"/>
        <v>0.89757056760529808</v>
      </c>
      <c r="L190" s="27">
        <f t="shared" si="10"/>
        <v>0.7826654827113908</v>
      </c>
      <c r="M190" s="29">
        <f t="shared" si="11"/>
        <v>0.79001516165910934</v>
      </c>
    </row>
    <row r="191" spans="1:13">
      <c r="A191" s="3" t="s">
        <v>191</v>
      </c>
      <c r="B191" s="22">
        <v>466.37560846400424</v>
      </c>
      <c r="C191" s="23">
        <v>179.55099999999999</v>
      </c>
      <c r="D191" s="22">
        <v>670.36624258888514</v>
      </c>
      <c r="E191" s="24">
        <v>296.39499999999998</v>
      </c>
      <c r="F191" s="16">
        <v>247.31969104066403</v>
      </c>
      <c r="G191" s="17">
        <v>107.05599999999998</v>
      </c>
      <c r="H191" s="16">
        <v>127.00855587282844</v>
      </c>
      <c r="I191" s="17">
        <v>66.048000000000002</v>
      </c>
      <c r="J191" s="27">
        <f t="shared" si="8"/>
        <v>0.53030151352727239</v>
      </c>
      <c r="K191" s="28">
        <f t="shared" si="9"/>
        <v>0.59624285022082857</v>
      </c>
      <c r="L191" s="27">
        <f t="shared" si="10"/>
        <v>0.18946144331840833</v>
      </c>
      <c r="M191" s="29">
        <f t="shared" si="11"/>
        <v>0.2228377671688119</v>
      </c>
    </row>
    <row r="192" spans="1:13">
      <c r="A192" s="3" t="s">
        <v>192</v>
      </c>
      <c r="B192" s="22">
        <v>2587.5753933869501</v>
      </c>
      <c r="C192" s="23">
        <v>356.30200000000002</v>
      </c>
      <c r="D192" s="22">
        <v>3456.6868741154312</v>
      </c>
      <c r="E192" s="24">
        <v>477.66769284183965</v>
      </c>
      <c r="F192" s="16">
        <v>99.145999999999987</v>
      </c>
      <c r="G192" s="17">
        <v>7.1810000000000009</v>
      </c>
      <c r="H192" s="16">
        <v>56.386266233457604</v>
      </c>
      <c r="I192" s="17">
        <v>4.3855973506008219</v>
      </c>
      <c r="J192" s="27">
        <f t="shared" si="8"/>
        <v>3.8316178246781442E-2</v>
      </c>
      <c r="K192" s="28">
        <f t="shared" si="9"/>
        <v>2.0154251168952184E-2</v>
      </c>
      <c r="L192" s="27">
        <f t="shared" si="10"/>
        <v>1.6312228526017963E-2</v>
      </c>
      <c r="M192" s="29">
        <f t="shared" si="11"/>
        <v>9.1812727055269674E-3</v>
      </c>
    </row>
    <row r="193" spans="1:13">
      <c r="A193" s="3" t="s">
        <v>193</v>
      </c>
      <c r="B193" s="22">
        <v>176.67619072041487</v>
      </c>
      <c r="C193" s="23">
        <v>19.713000000000001</v>
      </c>
      <c r="D193" s="22">
        <v>207.0039792008738</v>
      </c>
      <c r="E193" s="24">
        <v>19.327884198067334</v>
      </c>
      <c r="F193" s="16">
        <v>25.033000000000001</v>
      </c>
      <c r="G193" s="17">
        <v>3.036</v>
      </c>
      <c r="H193" s="16">
        <v>48.64403113665346</v>
      </c>
      <c r="I193" s="17">
        <v>7.2171934535346942</v>
      </c>
      <c r="J193" s="27">
        <f t="shared" si="8"/>
        <v>0.14168858802040862</v>
      </c>
      <c r="K193" s="28">
        <f t="shared" si="9"/>
        <v>0.15401004413331304</v>
      </c>
      <c r="L193" s="27">
        <f t="shared" si="10"/>
        <v>0.23499080222728455</v>
      </c>
      <c r="M193" s="29">
        <f t="shared" si="11"/>
        <v>0.37340835549171841</v>
      </c>
    </row>
    <row r="194" spans="1:13">
      <c r="A194" s="3" t="s">
        <v>194</v>
      </c>
      <c r="B194" s="22">
        <v>528.43958164014816</v>
      </c>
      <c r="C194" s="23">
        <v>378.846</v>
      </c>
      <c r="D194" s="22">
        <v>998.4595031078677</v>
      </c>
      <c r="E194" s="24">
        <v>135.95425447771993</v>
      </c>
      <c r="F194" s="16">
        <v>0</v>
      </c>
      <c r="G194" s="17">
        <v>0</v>
      </c>
      <c r="H194" s="16">
        <v>0</v>
      </c>
      <c r="I194" s="17">
        <v>0</v>
      </c>
      <c r="J194" s="27">
        <f t="shared" si="8"/>
        <v>0</v>
      </c>
      <c r="K194" s="28">
        <f t="shared" si="9"/>
        <v>0</v>
      </c>
      <c r="L194" s="27">
        <f t="shared" si="10"/>
        <v>0</v>
      </c>
      <c r="M194" s="29">
        <f t="shared" si="11"/>
        <v>0</v>
      </c>
    </row>
    <row r="195" spans="1:13">
      <c r="A195" s="3" t="s">
        <v>195</v>
      </c>
      <c r="B195" s="22">
        <v>102.46871598486136</v>
      </c>
      <c r="C195" s="23">
        <v>81</v>
      </c>
      <c r="D195" s="22">
        <v>144.17557188001206</v>
      </c>
      <c r="E195" s="24">
        <v>76.031999999999996</v>
      </c>
      <c r="F195" s="16">
        <v>0</v>
      </c>
      <c r="G195" s="17">
        <v>0</v>
      </c>
      <c r="H195" s="16">
        <v>0</v>
      </c>
      <c r="I195" s="17">
        <v>0</v>
      </c>
      <c r="J195" s="27">
        <f t="shared" si="8"/>
        <v>0</v>
      </c>
      <c r="K195" s="28">
        <f t="shared" si="9"/>
        <v>0</v>
      </c>
      <c r="L195" s="27">
        <f t="shared" si="10"/>
        <v>0</v>
      </c>
      <c r="M195" s="29">
        <f t="shared" si="11"/>
        <v>0</v>
      </c>
    </row>
    <row r="196" spans="1:13">
      <c r="A196" s="3" t="s">
        <v>196</v>
      </c>
      <c r="B196" s="22">
        <v>0.34200000000000003</v>
      </c>
      <c r="C196" s="23">
        <v>0.223</v>
      </c>
      <c r="D196" s="22">
        <v>9.1999999999999998E-2</v>
      </c>
      <c r="E196" s="24">
        <v>0.01</v>
      </c>
      <c r="F196" s="16">
        <v>0.34200000000000003</v>
      </c>
      <c r="G196" s="17">
        <v>0.223</v>
      </c>
      <c r="H196" s="16">
        <v>0</v>
      </c>
      <c r="I196" s="17">
        <v>0</v>
      </c>
      <c r="J196" s="27">
        <f t="shared" si="8"/>
        <v>1</v>
      </c>
      <c r="K196" s="28">
        <f t="shared" si="9"/>
        <v>1</v>
      </c>
      <c r="L196" s="27">
        <f t="shared" si="10"/>
        <v>0</v>
      </c>
      <c r="M196" s="29">
        <f t="shared" si="11"/>
        <v>0</v>
      </c>
    </row>
    <row r="197" spans="1:13">
      <c r="A197" s="3" t="s">
        <v>197</v>
      </c>
      <c r="B197" s="22">
        <v>37.522663072219075</v>
      </c>
      <c r="C197" s="23">
        <v>14.013</v>
      </c>
      <c r="D197" s="22">
        <v>2.1318096810478631</v>
      </c>
      <c r="E197" s="24">
        <v>0.64800000000000002</v>
      </c>
      <c r="F197" s="16">
        <v>0</v>
      </c>
      <c r="G197" s="17">
        <v>0</v>
      </c>
      <c r="H197" s="16">
        <v>0</v>
      </c>
      <c r="I197" s="17">
        <v>0</v>
      </c>
      <c r="J197" s="27">
        <f t="shared" ref="J197:J260" si="12">F197/B197</f>
        <v>0</v>
      </c>
      <c r="K197" s="28">
        <f t="shared" ref="K197:K260" si="13">G197/C197</f>
        <v>0</v>
      </c>
      <c r="L197" s="27">
        <f t="shared" ref="L197:L260" si="14">H197/D197</f>
        <v>0</v>
      </c>
      <c r="M197" s="29">
        <f t="shared" ref="M197:M260" si="15">I197/E197</f>
        <v>0</v>
      </c>
    </row>
    <row r="198" spans="1:13">
      <c r="A198" s="3" t="s">
        <v>198</v>
      </c>
      <c r="B198" s="22">
        <v>1201.6721510356263</v>
      </c>
      <c r="C198" s="23">
        <v>497.99099999999999</v>
      </c>
      <c r="D198" s="22">
        <v>1792.8756894170983</v>
      </c>
      <c r="E198" s="24">
        <v>660.87100000000009</v>
      </c>
      <c r="F198" s="16">
        <v>87.839999999999989</v>
      </c>
      <c r="G198" s="17">
        <v>120.571</v>
      </c>
      <c r="H198" s="16">
        <v>152.63999999999999</v>
      </c>
      <c r="I198" s="17">
        <v>113.404</v>
      </c>
      <c r="J198" s="27">
        <f t="shared" si="12"/>
        <v>7.3098140723572264E-2</v>
      </c>
      <c r="K198" s="28">
        <f t="shared" si="13"/>
        <v>0.24211481733605628</v>
      </c>
      <c r="L198" s="27">
        <f t="shared" si="14"/>
        <v>8.5136967889629017E-2</v>
      </c>
      <c r="M198" s="29">
        <f t="shared" si="15"/>
        <v>0.17159778534691336</v>
      </c>
    </row>
    <row r="199" spans="1:13">
      <c r="A199" s="3" t="s">
        <v>199</v>
      </c>
      <c r="B199" s="22">
        <v>119.011</v>
      </c>
      <c r="C199" s="23">
        <v>15.758000000000001</v>
      </c>
      <c r="D199" s="22">
        <v>0</v>
      </c>
      <c r="E199" s="24">
        <v>0</v>
      </c>
      <c r="F199" s="16">
        <v>0</v>
      </c>
      <c r="G199" s="17">
        <v>0</v>
      </c>
      <c r="H199" s="16">
        <v>0</v>
      </c>
      <c r="I199" s="17">
        <v>0</v>
      </c>
      <c r="J199" s="27">
        <f t="shared" si="12"/>
        <v>0</v>
      </c>
      <c r="K199" s="28">
        <f t="shared" si="13"/>
        <v>0</v>
      </c>
      <c r="L199" s="27" t="s">
        <v>301</v>
      </c>
      <c r="M199" s="29" t="s">
        <v>301</v>
      </c>
    </row>
    <row r="200" spans="1:13">
      <c r="A200" s="3" t="s">
        <v>200</v>
      </c>
      <c r="B200" s="22">
        <v>1428.1433862722956</v>
      </c>
      <c r="C200" s="23">
        <v>123.79499999999999</v>
      </c>
      <c r="D200" s="22">
        <v>1932.3562023651643</v>
      </c>
      <c r="E200" s="24">
        <v>162.34335588601729</v>
      </c>
      <c r="F200" s="16">
        <v>185.39439085902521</v>
      </c>
      <c r="G200" s="17">
        <v>15.096000000000002</v>
      </c>
      <c r="H200" s="16">
        <v>186.05811406011813</v>
      </c>
      <c r="I200" s="17">
        <v>15.2510652727929</v>
      </c>
      <c r="J200" s="27">
        <f t="shared" si="12"/>
        <v>0.12981497001007514</v>
      </c>
      <c r="K200" s="28">
        <f t="shared" si="13"/>
        <v>0.12194353568399373</v>
      </c>
      <c r="L200" s="27">
        <f t="shared" si="14"/>
        <v>9.6285619510723133E-2</v>
      </c>
      <c r="M200" s="29">
        <f t="shared" si="15"/>
        <v>9.394326727790947E-2</v>
      </c>
    </row>
    <row r="201" spans="1:13">
      <c r="A201" s="3" t="s">
        <v>201</v>
      </c>
      <c r="B201" s="22">
        <v>0.90200000000000002</v>
      </c>
      <c r="C201" s="23">
        <v>0.107</v>
      </c>
      <c r="D201" s="22">
        <v>79.582999999999998</v>
      </c>
      <c r="E201" s="24">
        <v>30.77</v>
      </c>
      <c r="F201" s="16">
        <v>0</v>
      </c>
      <c r="G201" s="17">
        <v>0</v>
      </c>
      <c r="H201" s="16">
        <v>54.05</v>
      </c>
      <c r="I201" s="17">
        <v>24.352</v>
      </c>
      <c r="J201" s="27">
        <f t="shared" si="12"/>
        <v>0</v>
      </c>
      <c r="K201" s="28">
        <f t="shared" si="13"/>
        <v>0</v>
      </c>
      <c r="L201" s="27">
        <f t="shared" si="14"/>
        <v>0.67916514833569985</v>
      </c>
      <c r="M201" s="29">
        <f t="shared" si="15"/>
        <v>0.79142021449463762</v>
      </c>
    </row>
    <row r="202" spans="1:13">
      <c r="A202" s="3" t="s">
        <v>202</v>
      </c>
      <c r="B202" s="22">
        <v>59.259017773341448</v>
      </c>
      <c r="C202" s="23">
        <v>17.478000000000002</v>
      </c>
      <c r="D202" s="22">
        <v>12.454638041835864</v>
      </c>
      <c r="E202" s="24">
        <v>2.2380000000000004</v>
      </c>
      <c r="F202" s="16">
        <v>0</v>
      </c>
      <c r="G202" s="17">
        <v>0</v>
      </c>
      <c r="H202" s="16">
        <v>0</v>
      </c>
      <c r="I202" s="17">
        <v>0</v>
      </c>
      <c r="J202" s="27">
        <f t="shared" si="12"/>
        <v>0</v>
      </c>
      <c r="K202" s="28">
        <f t="shared" si="13"/>
        <v>0</v>
      </c>
      <c r="L202" s="27">
        <f t="shared" si="14"/>
        <v>0</v>
      </c>
      <c r="M202" s="29">
        <f t="shared" si="15"/>
        <v>0</v>
      </c>
    </row>
    <row r="203" spans="1:13">
      <c r="A203" s="3" t="s">
        <v>203</v>
      </c>
      <c r="B203" s="22">
        <v>4966.902</v>
      </c>
      <c r="C203" s="23">
        <v>845.59900000000005</v>
      </c>
      <c r="D203" s="22">
        <v>2480.7696009595215</v>
      </c>
      <c r="E203" s="24">
        <v>389.74177196703994</v>
      </c>
      <c r="F203" s="16">
        <v>3732.6590000000006</v>
      </c>
      <c r="G203" s="17">
        <v>624.31799999999998</v>
      </c>
      <c r="H203" s="16">
        <v>1600.5873637614764</v>
      </c>
      <c r="I203" s="17">
        <v>249.37815498992555</v>
      </c>
      <c r="J203" s="27">
        <f t="shared" si="12"/>
        <v>0.75150647224366429</v>
      </c>
      <c r="K203" s="28">
        <f t="shared" si="13"/>
        <v>0.73831449658762593</v>
      </c>
      <c r="L203" s="27">
        <f t="shared" si="14"/>
        <v>0.64519791081864075</v>
      </c>
      <c r="M203" s="29">
        <f t="shared" si="15"/>
        <v>0.63985482934329962</v>
      </c>
    </row>
    <row r="204" spans="1:13">
      <c r="A204" s="3" t="s">
        <v>204</v>
      </c>
      <c r="B204" s="22">
        <v>0.81616970849553383</v>
      </c>
      <c r="C204" s="23">
        <v>1.36</v>
      </c>
      <c r="D204" s="22">
        <v>0</v>
      </c>
      <c r="E204" s="24">
        <v>0</v>
      </c>
      <c r="F204" s="16">
        <v>0.81616970849553383</v>
      </c>
      <c r="G204" s="17">
        <v>1.36</v>
      </c>
      <c r="H204" s="16">
        <v>0</v>
      </c>
      <c r="I204" s="17">
        <v>0</v>
      </c>
      <c r="J204" s="27">
        <f t="shared" si="12"/>
        <v>1</v>
      </c>
      <c r="K204" s="28">
        <f t="shared" si="13"/>
        <v>1</v>
      </c>
      <c r="L204" s="27" t="s">
        <v>301</v>
      </c>
      <c r="M204" s="29" t="s">
        <v>301</v>
      </c>
    </row>
    <row r="205" spans="1:13">
      <c r="A205" s="3" t="s">
        <v>205</v>
      </c>
      <c r="B205" s="22">
        <v>21.679157708953689</v>
      </c>
      <c r="C205" s="23">
        <v>2.4379999999999997</v>
      </c>
      <c r="D205" s="22">
        <v>126.99320561272309</v>
      </c>
      <c r="E205" s="24">
        <v>11.863</v>
      </c>
      <c r="F205" s="16">
        <v>0.83801947157100287</v>
      </c>
      <c r="G205" s="17">
        <v>0.128</v>
      </c>
      <c r="H205" s="16">
        <v>15.125655051563882</v>
      </c>
      <c r="I205" s="17">
        <v>1.3439999999999999</v>
      </c>
      <c r="J205" s="27">
        <f t="shared" si="12"/>
        <v>3.8655536475242912E-2</v>
      </c>
      <c r="K205" s="28">
        <f t="shared" si="13"/>
        <v>5.2502050861361782E-2</v>
      </c>
      <c r="L205" s="27">
        <f t="shared" si="14"/>
        <v>0.11910601814156022</v>
      </c>
      <c r="M205" s="29">
        <f t="shared" si="15"/>
        <v>0.11329343336424175</v>
      </c>
    </row>
    <row r="206" spans="1:13">
      <c r="A206" s="3" t="s">
        <v>206</v>
      </c>
      <c r="B206" s="22">
        <v>8817.9874682006739</v>
      </c>
      <c r="C206" s="23">
        <v>19612.627999999997</v>
      </c>
      <c r="D206" s="22">
        <v>11140.640731393585</v>
      </c>
      <c r="E206" s="24">
        <v>21089.490999999998</v>
      </c>
      <c r="F206" s="16">
        <v>0</v>
      </c>
      <c r="G206" s="17">
        <v>0</v>
      </c>
      <c r="H206" s="16">
        <v>0</v>
      </c>
      <c r="I206" s="17">
        <v>0</v>
      </c>
      <c r="J206" s="27">
        <f t="shared" si="12"/>
        <v>0</v>
      </c>
      <c r="K206" s="28">
        <f t="shared" si="13"/>
        <v>0</v>
      </c>
      <c r="L206" s="27">
        <f t="shared" si="14"/>
        <v>0</v>
      </c>
      <c r="M206" s="29">
        <f t="shared" si="15"/>
        <v>0</v>
      </c>
    </row>
    <row r="207" spans="1:13">
      <c r="A207" s="3" t="s">
        <v>207</v>
      </c>
      <c r="B207" s="22">
        <v>132.9473559358789</v>
      </c>
      <c r="C207" s="23">
        <v>31.318999999999999</v>
      </c>
      <c r="D207" s="22">
        <v>980.46400000000006</v>
      </c>
      <c r="E207" s="24">
        <v>605.49400000000003</v>
      </c>
      <c r="F207" s="16">
        <v>45.656355935878892</v>
      </c>
      <c r="G207" s="17">
        <v>24.425000000000001</v>
      </c>
      <c r="H207" s="16">
        <v>137.81400000000002</v>
      </c>
      <c r="I207" s="17">
        <v>239.642</v>
      </c>
      <c r="J207" s="27">
        <f t="shared" si="12"/>
        <v>0.34341680294792137</v>
      </c>
      <c r="K207" s="28">
        <f t="shared" si="13"/>
        <v>0.7798780293112807</v>
      </c>
      <c r="L207" s="27">
        <f t="shared" si="14"/>
        <v>0.14055997976468285</v>
      </c>
      <c r="M207" s="29">
        <f t="shared" si="15"/>
        <v>0.39577931408073408</v>
      </c>
    </row>
    <row r="208" spans="1:13">
      <c r="A208" s="3" t="s">
        <v>208</v>
      </c>
      <c r="B208" s="22">
        <v>2046.7678086790204</v>
      </c>
      <c r="C208" s="23">
        <v>425.226</v>
      </c>
      <c r="D208" s="22">
        <v>1266.6970044622724</v>
      </c>
      <c r="E208" s="24">
        <v>322.01400883349419</v>
      </c>
      <c r="F208" s="16">
        <v>0.29099999999999998</v>
      </c>
      <c r="G208" s="17">
        <v>0.06</v>
      </c>
      <c r="H208" s="16">
        <v>0</v>
      </c>
      <c r="I208" s="17">
        <v>0</v>
      </c>
      <c r="J208" s="27">
        <f t="shared" si="12"/>
        <v>1.4217538441148864E-4</v>
      </c>
      <c r="K208" s="28">
        <f t="shared" si="13"/>
        <v>1.4110143782365141E-4</v>
      </c>
      <c r="L208" s="27">
        <f t="shared" si="14"/>
        <v>0</v>
      </c>
      <c r="M208" s="29">
        <f t="shared" si="15"/>
        <v>0</v>
      </c>
    </row>
    <row r="209" spans="1:13">
      <c r="A209" s="3" t="s">
        <v>209</v>
      </c>
      <c r="B209" s="22">
        <v>10.262307954065514</v>
      </c>
      <c r="C209" s="23">
        <v>3.7199999999999998</v>
      </c>
      <c r="D209" s="22">
        <v>0</v>
      </c>
      <c r="E209" s="24">
        <v>0</v>
      </c>
      <c r="F209" s="16">
        <v>0.95399999999999996</v>
      </c>
      <c r="G209" s="17">
        <v>0.15</v>
      </c>
      <c r="H209" s="16">
        <v>0</v>
      </c>
      <c r="I209" s="17">
        <v>0</v>
      </c>
      <c r="J209" s="27">
        <f t="shared" si="12"/>
        <v>9.2961544739267293E-2</v>
      </c>
      <c r="K209" s="28">
        <f t="shared" si="13"/>
        <v>4.0322580645161289E-2</v>
      </c>
      <c r="L209" s="27" t="s">
        <v>301</v>
      </c>
      <c r="M209" s="29" t="s">
        <v>301</v>
      </c>
    </row>
    <row r="210" spans="1:13">
      <c r="A210" s="3" t="s">
        <v>210</v>
      </c>
      <c r="B210" s="22">
        <v>1892.4706934590911</v>
      </c>
      <c r="C210" s="23">
        <v>625.327</v>
      </c>
      <c r="D210" s="22">
        <v>6.2716016318464751</v>
      </c>
      <c r="E210" s="24">
        <v>1.514</v>
      </c>
      <c r="F210" s="16">
        <v>926.26127722436775</v>
      </c>
      <c r="G210" s="17">
        <v>329.17699999999996</v>
      </c>
      <c r="H210" s="16">
        <v>5.7096745576277259</v>
      </c>
      <c r="I210" s="17">
        <v>0.82799999999999996</v>
      </c>
      <c r="J210" s="27">
        <f t="shared" si="12"/>
        <v>0.4894455065675713</v>
      </c>
      <c r="K210" s="28">
        <f t="shared" si="13"/>
        <v>0.52640778344770012</v>
      </c>
      <c r="L210" s="27">
        <f t="shared" si="14"/>
        <v>0.91040134447230392</v>
      </c>
      <c r="M210" s="29">
        <f t="shared" si="15"/>
        <v>0.54689564068692198</v>
      </c>
    </row>
    <row r="211" spans="1:13">
      <c r="A211" s="3" t="s">
        <v>211</v>
      </c>
      <c r="B211" s="22">
        <v>2.328980521796769</v>
      </c>
      <c r="C211" s="23">
        <v>0.45</v>
      </c>
      <c r="D211" s="22">
        <v>1.4660620818278767</v>
      </c>
      <c r="E211" s="24">
        <v>0.24399999999999999</v>
      </c>
      <c r="F211" s="16">
        <v>0</v>
      </c>
      <c r="G211" s="17">
        <v>0</v>
      </c>
      <c r="H211" s="16">
        <v>0</v>
      </c>
      <c r="I211" s="17">
        <v>0</v>
      </c>
      <c r="J211" s="27">
        <f t="shared" si="12"/>
        <v>0</v>
      </c>
      <c r="K211" s="28">
        <f t="shared" si="13"/>
        <v>0</v>
      </c>
      <c r="L211" s="27">
        <f t="shared" si="14"/>
        <v>0</v>
      </c>
      <c r="M211" s="29">
        <f t="shared" si="15"/>
        <v>0</v>
      </c>
    </row>
    <row r="212" spans="1:13">
      <c r="A212" s="3" t="s">
        <v>212</v>
      </c>
      <c r="B212" s="22">
        <v>413.50442363455886</v>
      </c>
      <c r="C212" s="23">
        <v>212.01400000000001</v>
      </c>
      <c r="D212" s="22">
        <v>800.35651085333348</v>
      </c>
      <c r="E212" s="24">
        <v>578.74122337739618</v>
      </c>
      <c r="F212" s="16">
        <v>0</v>
      </c>
      <c r="G212" s="17">
        <v>0</v>
      </c>
      <c r="H212" s="16">
        <v>122.49049232348061</v>
      </c>
      <c r="I212" s="17">
        <v>160.44</v>
      </c>
      <c r="J212" s="27">
        <f t="shared" si="12"/>
        <v>0</v>
      </c>
      <c r="K212" s="28">
        <f t="shared" si="13"/>
        <v>0</v>
      </c>
      <c r="L212" s="27">
        <f t="shared" si="14"/>
        <v>0.15304491268882447</v>
      </c>
      <c r="M212" s="29">
        <f t="shared" si="15"/>
        <v>0.27722234656745254</v>
      </c>
    </row>
    <row r="213" spans="1:13">
      <c r="A213" s="3" t="s">
        <v>213</v>
      </c>
      <c r="B213" s="22">
        <v>0</v>
      </c>
      <c r="C213" s="23">
        <v>0</v>
      </c>
      <c r="D213" s="22">
        <v>23.419741636052521</v>
      </c>
      <c r="E213" s="24">
        <v>11.089000000000002</v>
      </c>
      <c r="F213" s="16">
        <v>0</v>
      </c>
      <c r="G213" s="17">
        <v>0</v>
      </c>
      <c r="H213" s="16">
        <v>23.419741636052521</v>
      </c>
      <c r="I213" s="17">
        <v>11.089000000000002</v>
      </c>
      <c r="J213" s="27" t="s">
        <v>301</v>
      </c>
      <c r="K213" s="28" t="s">
        <v>301</v>
      </c>
      <c r="L213" s="27">
        <f t="shared" si="14"/>
        <v>1</v>
      </c>
      <c r="M213" s="29">
        <f t="shared" si="15"/>
        <v>1</v>
      </c>
    </row>
    <row r="214" spans="1:13">
      <c r="A214" s="3" t="s">
        <v>214</v>
      </c>
      <c r="B214" s="22">
        <v>1551.9157737401438</v>
      </c>
      <c r="C214" s="23">
        <v>306.68100000000004</v>
      </c>
      <c r="D214" s="22">
        <v>1872.5002601022243</v>
      </c>
      <c r="E214" s="24">
        <v>366.01333694285489</v>
      </c>
      <c r="F214" s="16">
        <v>1531.0440233469672</v>
      </c>
      <c r="G214" s="17">
        <v>302.71400000000006</v>
      </c>
      <c r="H214" s="16">
        <v>1824.4984868519748</v>
      </c>
      <c r="I214" s="17">
        <v>356.89333694285489</v>
      </c>
      <c r="J214" s="27">
        <f t="shared" si="12"/>
        <v>0.9865509773491925</v>
      </c>
      <c r="K214" s="28">
        <f t="shared" si="13"/>
        <v>0.98706473501781988</v>
      </c>
      <c r="L214" s="27">
        <f t="shared" si="14"/>
        <v>0.9743648776595476</v>
      </c>
      <c r="M214" s="29">
        <f t="shared" si="15"/>
        <v>0.97508287518652936</v>
      </c>
    </row>
    <row r="215" spans="1:13">
      <c r="A215" s="3" t="s">
        <v>215</v>
      </c>
      <c r="B215" s="22">
        <v>15.135483473116489</v>
      </c>
      <c r="C215" s="23">
        <v>3.4010000000000002</v>
      </c>
      <c r="D215" s="22">
        <v>146.60599999999999</v>
      </c>
      <c r="E215" s="24">
        <v>25.603999999999999</v>
      </c>
      <c r="F215" s="16">
        <v>0</v>
      </c>
      <c r="G215" s="17">
        <v>0</v>
      </c>
      <c r="H215" s="16">
        <v>0</v>
      </c>
      <c r="I215" s="17">
        <v>0</v>
      </c>
      <c r="J215" s="27">
        <f t="shared" si="12"/>
        <v>0</v>
      </c>
      <c r="K215" s="28">
        <f t="shared" si="13"/>
        <v>0</v>
      </c>
      <c r="L215" s="27">
        <f t="shared" si="14"/>
        <v>0</v>
      </c>
      <c r="M215" s="29">
        <f t="shared" si="15"/>
        <v>0</v>
      </c>
    </row>
    <row r="216" spans="1:13">
      <c r="A216" s="3" t="s">
        <v>216</v>
      </c>
      <c r="B216" s="22">
        <v>25514.102227159638</v>
      </c>
      <c r="C216" s="23">
        <v>5249.4593764553974</v>
      </c>
      <c r="D216" s="22">
        <v>28250.117591492126</v>
      </c>
      <c r="E216" s="24">
        <v>5595.914410188333</v>
      </c>
      <c r="F216" s="16">
        <v>163.71703968287224</v>
      </c>
      <c r="G216" s="17">
        <v>19.678000000000001</v>
      </c>
      <c r="H216" s="16">
        <v>548.48004940716146</v>
      </c>
      <c r="I216" s="17">
        <v>124.94000000000003</v>
      </c>
      <c r="J216" s="27">
        <f t="shared" si="12"/>
        <v>6.41672743274487E-3</v>
      </c>
      <c r="K216" s="28">
        <f t="shared" si="13"/>
        <v>3.748576489277876E-3</v>
      </c>
      <c r="L216" s="27">
        <f t="shared" si="14"/>
        <v>1.941514217173889E-2</v>
      </c>
      <c r="M216" s="29">
        <f t="shared" si="15"/>
        <v>2.232700338885189E-2</v>
      </c>
    </row>
    <row r="217" spans="1:13">
      <c r="A217" s="3" t="s">
        <v>217</v>
      </c>
      <c r="B217" s="22">
        <v>0</v>
      </c>
      <c r="C217" s="23">
        <v>0</v>
      </c>
      <c r="D217" s="22">
        <v>69.251538586655855</v>
      </c>
      <c r="E217" s="24">
        <v>32.725999999999999</v>
      </c>
      <c r="F217" s="16">
        <v>0</v>
      </c>
      <c r="G217" s="17">
        <v>0</v>
      </c>
      <c r="H217" s="16">
        <v>0</v>
      </c>
      <c r="I217" s="17">
        <v>0</v>
      </c>
      <c r="J217" s="27" t="s">
        <v>301</v>
      </c>
      <c r="K217" s="28" t="s">
        <v>301</v>
      </c>
      <c r="L217" s="27">
        <f t="shared" si="14"/>
        <v>0</v>
      </c>
      <c r="M217" s="29">
        <f t="shared" si="15"/>
        <v>0</v>
      </c>
    </row>
    <row r="218" spans="1:13">
      <c r="A218" s="3" t="s">
        <v>218</v>
      </c>
      <c r="B218" s="22">
        <v>5964.2440251279886</v>
      </c>
      <c r="C218" s="23">
        <v>315.26300000000003</v>
      </c>
      <c r="D218" s="22">
        <v>6587.5660305354941</v>
      </c>
      <c r="E218" s="24">
        <v>317.713478235906</v>
      </c>
      <c r="F218" s="16">
        <v>30.667963944351264</v>
      </c>
      <c r="G218" s="17">
        <v>0.96</v>
      </c>
      <c r="H218" s="16">
        <v>0.874</v>
      </c>
      <c r="I218" s="17">
        <v>3.7999999999999999E-2</v>
      </c>
      <c r="J218" s="27">
        <f t="shared" si="12"/>
        <v>5.1419700158383697E-3</v>
      </c>
      <c r="K218" s="28">
        <f t="shared" si="13"/>
        <v>3.0450766502888062E-3</v>
      </c>
      <c r="L218" s="27">
        <f t="shared" si="14"/>
        <v>1.326741919471817E-4</v>
      </c>
      <c r="M218" s="29">
        <f t="shared" si="15"/>
        <v>1.1960462052473755E-4</v>
      </c>
    </row>
    <row r="219" spans="1:13">
      <c r="A219" s="3" t="s">
        <v>219</v>
      </c>
      <c r="B219" s="22">
        <v>17.076999999999998</v>
      </c>
      <c r="C219" s="23">
        <v>2.7669999999999999</v>
      </c>
      <c r="D219" s="22">
        <v>0</v>
      </c>
      <c r="E219" s="24">
        <v>0</v>
      </c>
      <c r="F219" s="16">
        <v>9.1329999999999991</v>
      </c>
      <c r="G219" s="17">
        <v>1.48</v>
      </c>
      <c r="H219" s="16">
        <v>0</v>
      </c>
      <c r="I219" s="17">
        <v>0</v>
      </c>
      <c r="J219" s="27">
        <f t="shared" si="12"/>
        <v>0.53481290624817002</v>
      </c>
      <c r="K219" s="28">
        <f t="shared" si="13"/>
        <v>0.53487531622696061</v>
      </c>
      <c r="L219" s="27" t="s">
        <v>301</v>
      </c>
      <c r="M219" s="29" t="s">
        <v>301</v>
      </c>
    </row>
    <row r="220" spans="1:13">
      <c r="A220" s="3" t="s">
        <v>220</v>
      </c>
      <c r="B220" s="22">
        <v>62.785000000000004</v>
      </c>
      <c r="C220" s="23">
        <v>6.2779999999999996</v>
      </c>
      <c r="D220" s="22">
        <v>112.256</v>
      </c>
      <c r="E220" s="24">
        <v>6.5779999999999994</v>
      </c>
      <c r="F220" s="16">
        <v>62.785000000000004</v>
      </c>
      <c r="G220" s="17">
        <v>6.2779999999999996</v>
      </c>
      <c r="H220" s="16">
        <v>112.256</v>
      </c>
      <c r="I220" s="17">
        <v>6.5779999999999994</v>
      </c>
      <c r="J220" s="27">
        <f t="shared" si="12"/>
        <v>1</v>
      </c>
      <c r="K220" s="28">
        <f t="shared" si="13"/>
        <v>1</v>
      </c>
      <c r="L220" s="27">
        <f t="shared" si="14"/>
        <v>1</v>
      </c>
      <c r="M220" s="29">
        <f t="shared" si="15"/>
        <v>1</v>
      </c>
    </row>
    <row r="221" spans="1:13">
      <c r="A221" s="3" t="s">
        <v>221</v>
      </c>
      <c r="B221" s="22">
        <v>842.71078041946669</v>
      </c>
      <c r="C221" s="23">
        <v>67.016999999999996</v>
      </c>
      <c r="D221" s="22">
        <v>2409.5898796059337</v>
      </c>
      <c r="E221" s="24">
        <v>116.22399999999999</v>
      </c>
      <c r="F221" s="16">
        <v>0</v>
      </c>
      <c r="G221" s="17">
        <v>0</v>
      </c>
      <c r="H221" s="16">
        <v>0</v>
      </c>
      <c r="I221" s="17">
        <v>0</v>
      </c>
      <c r="J221" s="27">
        <f t="shared" si="12"/>
        <v>0</v>
      </c>
      <c r="K221" s="28">
        <f t="shared" si="13"/>
        <v>0</v>
      </c>
      <c r="L221" s="27">
        <f t="shared" si="14"/>
        <v>0</v>
      </c>
      <c r="M221" s="29">
        <f t="shared" si="15"/>
        <v>0</v>
      </c>
    </row>
    <row r="222" spans="1:13">
      <c r="A222" s="3" t="s">
        <v>222</v>
      </c>
      <c r="B222" s="22">
        <v>0</v>
      </c>
      <c r="C222" s="23">
        <v>0</v>
      </c>
      <c r="D222" s="22">
        <v>9.7000000000000003E-2</v>
      </c>
      <c r="E222" s="24">
        <v>1.4E-2</v>
      </c>
      <c r="F222" s="16">
        <v>0</v>
      </c>
      <c r="G222" s="17">
        <v>0</v>
      </c>
      <c r="H222" s="16">
        <v>0</v>
      </c>
      <c r="I222" s="17">
        <v>0</v>
      </c>
      <c r="J222" s="27" t="s">
        <v>301</v>
      </c>
      <c r="K222" s="28" t="s">
        <v>301</v>
      </c>
      <c r="L222" s="27">
        <f t="shared" si="14"/>
        <v>0</v>
      </c>
      <c r="M222" s="29">
        <f t="shared" si="15"/>
        <v>0</v>
      </c>
    </row>
    <row r="223" spans="1:13">
      <c r="A223" s="3" t="s">
        <v>223</v>
      </c>
      <c r="B223" s="22">
        <v>2461.181596690305</v>
      </c>
      <c r="C223" s="23">
        <v>216.77699999999999</v>
      </c>
      <c r="D223" s="22">
        <v>2852.1339977008397</v>
      </c>
      <c r="E223" s="24">
        <v>305.82448211899032</v>
      </c>
      <c r="F223" s="16">
        <v>0</v>
      </c>
      <c r="G223" s="17">
        <v>0</v>
      </c>
      <c r="H223" s="16">
        <v>0</v>
      </c>
      <c r="I223" s="17">
        <v>0</v>
      </c>
      <c r="J223" s="27">
        <f t="shared" si="12"/>
        <v>0</v>
      </c>
      <c r="K223" s="28">
        <f t="shared" si="13"/>
        <v>0</v>
      </c>
      <c r="L223" s="27">
        <f t="shared" si="14"/>
        <v>0</v>
      </c>
      <c r="M223" s="29">
        <f t="shared" si="15"/>
        <v>0</v>
      </c>
    </row>
    <row r="224" spans="1:13">
      <c r="A224" s="3" t="s">
        <v>224</v>
      </c>
      <c r="B224" s="22">
        <v>49.579000000000001</v>
      </c>
      <c r="C224" s="23">
        <v>13.292000000000002</v>
      </c>
      <c r="D224" s="22">
        <v>16.724999999999998</v>
      </c>
      <c r="E224" s="24">
        <v>4.5579999999999998</v>
      </c>
      <c r="F224" s="16">
        <v>0</v>
      </c>
      <c r="G224" s="17">
        <v>0</v>
      </c>
      <c r="H224" s="16">
        <v>0</v>
      </c>
      <c r="I224" s="17">
        <v>0</v>
      </c>
      <c r="J224" s="27">
        <f t="shared" si="12"/>
        <v>0</v>
      </c>
      <c r="K224" s="28">
        <f t="shared" si="13"/>
        <v>0</v>
      </c>
      <c r="L224" s="27">
        <f t="shared" si="14"/>
        <v>0</v>
      </c>
      <c r="M224" s="29">
        <f t="shared" si="15"/>
        <v>0</v>
      </c>
    </row>
    <row r="225" spans="1:13">
      <c r="A225" s="3" t="s">
        <v>225</v>
      </c>
      <c r="B225" s="22">
        <v>4.92</v>
      </c>
      <c r="C225" s="23">
        <v>0.51800000000000002</v>
      </c>
      <c r="D225" s="22">
        <v>8.4600000000000009</v>
      </c>
      <c r="E225" s="24">
        <v>0.89</v>
      </c>
      <c r="F225" s="16">
        <v>0</v>
      </c>
      <c r="G225" s="17">
        <v>0</v>
      </c>
      <c r="H225" s="16">
        <v>0</v>
      </c>
      <c r="I225" s="17">
        <v>0</v>
      </c>
      <c r="J225" s="27">
        <f t="shared" si="12"/>
        <v>0</v>
      </c>
      <c r="K225" s="28">
        <f t="shared" si="13"/>
        <v>0</v>
      </c>
      <c r="L225" s="27">
        <f t="shared" si="14"/>
        <v>0</v>
      </c>
      <c r="M225" s="29">
        <f t="shared" si="15"/>
        <v>0</v>
      </c>
    </row>
    <row r="226" spans="1:13">
      <c r="A226" s="3" t="s">
        <v>226</v>
      </c>
      <c r="B226" s="22">
        <v>5176.1639293327589</v>
      </c>
      <c r="C226" s="23">
        <v>845.8069999999999</v>
      </c>
      <c r="D226" s="22">
        <v>3299.920776591197</v>
      </c>
      <c r="E226" s="24">
        <v>615.78208909137356</v>
      </c>
      <c r="F226" s="16">
        <v>151.80500000000004</v>
      </c>
      <c r="G226" s="17">
        <v>20.032</v>
      </c>
      <c r="H226" s="16">
        <v>113.164</v>
      </c>
      <c r="I226" s="17">
        <v>14.61</v>
      </c>
      <c r="J226" s="27">
        <f t="shared" si="12"/>
        <v>2.9327703309344123E-2</v>
      </c>
      <c r="K226" s="28">
        <f t="shared" si="13"/>
        <v>2.3683890060025518E-2</v>
      </c>
      <c r="L226" s="27">
        <f t="shared" si="14"/>
        <v>3.4292944486048506E-2</v>
      </c>
      <c r="M226" s="29">
        <f t="shared" si="15"/>
        <v>2.3725925548692076E-2</v>
      </c>
    </row>
    <row r="227" spans="1:13">
      <c r="A227" s="3" t="s">
        <v>227</v>
      </c>
      <c r="B227" s="22">
        <v>8539.049546537055</v>
      </c>
      <c r="C227" s="23">
        <v>427.60600000000005</v>
      </c>
      <c r="D227" s="22">
        <v>6948.3031539230533</v>
      </c>
      <c r="E227" s="24">
        <v>429.83108731193738</v>
      </c>
      <c r="F227" s="16">
        <v>449.702828248733</v>
      </c>
      <c r="G227" s="17">
        <v>46.464000000000006</v>
      </c>
      <c r="H227" s="16">
        <v>611.53992568272054</v>
      </c>
      <c r="I227" s="17">
        <v>47.29</v>
      </c>
      <c r="J227" s="27">
        <f t="shared" si="12"/>
        <v>5.2664272036119814E-2</v>
      </c>
      <c r="K227" s="28">
        <f t="shared" si="13"/>
        <v>0.10866077650921643</v>
      </c>
      <c r="L227" s="27">
        <f t="shared" si="14"/>
        <v>8.8012844594646311E-2</v>
      </c>
      <c r="M227" s="29">
        <f t="shared" si="15"/>
        <v>0.11001996225014934</v>
      </c>
    </row>
    <row r="228" spans="1:13">
      <c r="A228" s="3" t="s">
        <v>228</v>
      </c>
      <c r="B228" s="22">
        <v>0.60812401353527423</v>
      </c>
      <c r="C228" s="23">
        <v>0.10299999999999999</v>
      </c>
      <c r="D228" s="22">
        <v>0</v>
      </c>
      <c r="E228" s="24">
        <v>0</v>
      </c>
      <c r="F228" s="16">
        <v>0</v>
      </c>
      <c r="G228" s="17">
        <v>0</v>
      </c>
      <c r="H228" s="16">
        <v>0</v>
      </c>
      <c r="I228" s="17">
        <v>0</v>
      </c>
      <c r="J228" s="27">
        <f t="shared" si="12"/>
        <v>0</v>
      </c>
      <c r="K228" s="28">
        <f t="shared" si="13"/>
        <v>0</v>
      </c>
      <c r="L228" s="27" t="s">
        <v>301</v>
      </c>
      <c r="M228" s="29" t="s">
        <v>301</v>
      </c>
    </row>
    <row r="229" spans="1:13">
      <c r="A229" s="3" t="s">
        <v>229</v>
      </c>
      <c r="B229" s="22">
        <v>6.3150000000000004</v>
      </c>
      <c r="C229" s="23">
        <v>1.0539999999999998</v>
      </c>
      <c r="D229" s="22">
        <v>10.394</v>
      </c>
      <c r="E229" s="24">
        <v>1.633</v>
      </c>
      <c r="F229" s="16">
        <v>6.3150000000000004</v>
      </c>
      <c r="G229" s="17">
        <v>1.0539999999999998</v>
      </c>
      <c r="H229" s="16">
        <v>10.394</v>
      </c>
      <c r="I229" s="17">
        <v>1.633</v>
      </c>
      <c r="J229" s="27">
        <f t="shared" si="12"/>
        <v>1</v>
      </c>
      <c r="K229" s="28">
        <f t="shared" si="13"/>
        <v>1</v>
      </c>
      <c r="L229" s="27">
        <f t="shared" si="14"/>
        <v>1</v>
      </c>
      <c r="M229" s="29">
        <f t="shared" si="15"/>
        <v>1</v>
      </c>
    </row>
    <row r="230" spans="1:13">
      <c r="A230" s="3" t="s">
        <v>230</v>
      </c>
      <c r="B230" s="22">
        <v>5651.7857935973116</v>
      </c>
      <c r="C230" s="23">
        <v>450.94100000000003</v>
      </c>
      <c r="D230" s="22">
        <v>5245.2168699836366</v>
      </c>
      <c r="E230" s="24">
        <v>393.79385781837976</v>
      </c>
      <c r="F230" s="16">
        <v>13.990066807289674</v>
      </c>
      <c r="G230" s="17">
        <v>0.91400000000000003</v>
      </c>
      <c r="H230" s="16">
        <v>43.358793296601505</v>
      </c>
      <c r="I230" s="17">
        <v>1.4141992252556617</v>
      </c>
      <c r="J230" s="27">
        <f t="shared" si="12"/>
        <v>2.4753356404870258E-3</v>
      </c>
      <c r="K230" s="28">
        <f t="shared" si="13"/>
        <v>2.0268726950975848E-3</v>
      </c>
      <c r="L230" s="27">
        <f t="shared" si="14"/>
        <v>8.2663490130841372E-3</v>
      </c>
      <c r="M230" s="29">
        <f t="shared" si="15"/>
        <v>3.5912170725321455E-3</v>
      </c>
    </row>
    <row r="231" spans="1:13">
      <c r="A231" s="3" t="s">
        <v>231</v>
      </c>
      <c r="B231" s="22">
        <v>1413.707137229065</v>
      </c>
      <c r="C231" s="23">
        <v>409.45100000000002</v>
      </c>
      <c r="D231" s="22">
        <v>843.17494769330688</v>
      </c>
      <c r="E231" s="24">
        <v>260.01899999999995</v>
      </c>
      <c r="F231" s="16">
        <v>938.96227210539644</v>
      </c>
      <c r="G231" s="17">
        <v>263.28800000000001</v>
      </c>
      <c r="H231" s="16">
        <v>541.92708328417586</v>
      </c>
      <c r="I231" s="17">
        <v>169.89299999999997</v>
      </c>
      <c r="J231" s="27">
        <f t="shared" si="12"/>
        <v>0.66418443210650291</v>
      </c>
      <c r="K231" s="28">
        <f t="shared" si="13"/>
        <v>0.64302688233756911</v>
      </c>
      <c r="L231" s="27">
        <f t="shared" si="14"/>
        <v>0.64272199353970161</v>
      </c>
      <c r="M231" s="29">
        <f t="shared" si="15"/>
        <v>0.6533868678827317</v>
      </c>
    </row>
    <row r="232" spans="1:13">
      <c r="A232" s="3" t="s">
        <v>232</v>
      </c>
      <c r="B232" s="22">
        <v>1179.5463447630691</v>
      </c>
      <c r="C232" s="23">
        <v>358.02600000000001</v>
      </c>
      <c r="D232" s="22">
        <v>7001.3823416628438</v>
      </c>
      <c r="E232" s="24">
        <v>1055.3529640895654</v>
      </c>
      <c r="F232" s="16">
        <v>34.542221814066437</v>
      </c>
      <c r="G232" s="17">
        <v>22.517000000000003</v>
      </c>
      <c r="H232" s="16">
        <v>46.367037991625494</v>
      </c>
      <c r="I232" s="17">
        <v>7.6301482845179276</v>
      </c>
      <c r="J232" s="27">
        <f t="shared" si="12"/>
        <v>2.9284327798925782E-2</v>
      </c>
      <c r="K232" s="28">
        <f t="shared" si="13"/>
        <v>6.2892080463430033E-2</v>
      </c>
      <c r="L232" s="27">
        <f t="shared" si="14"/>
        <v>6.6225547654655322E-3</v>
      </c>
      <c r="M232" s="29">
        <f t="shared" si="15"/>
        <v>7.2299491678599901E-3</v>
      </c>
    </row>
    <row r="233" spans="1:13">
      <c r="A233" s="3" t="s">
        <v>233</v>
      </c>
      <c r="B233" s="22">
        <v>519.91577305645637</v>
      </c>
      <c r="C233" s="23">
        <v>72.376999999999995</v>
      </c>
      <c r="D233" s="22">
        <v>67.185000000000002</v>
      </c>
      <c r="E233" s="24">
        <v>15.196999999999999</v>
      </c>
      <c r="F233" s="16">
        <v>3.016</v>
      </c>
      <c r="G233" s="17">
        <v>0.50600000000000001</v>
      </c>
      <c r="H233" s="16">
        <v>11.222999999999999</v>
      </c>
      <c r="I233" s="17">
        <v>1.7849999999999997</v>
      </c>
      <c r="J233" s="27">
        <f t="shared" si="12"/>
        <v>5.8009396065629654E-3</v>
      </c>
      <c r="K233" s="28">
        <f t="shared" si="13"/>
        <v>6.9911712284289216E-3</v>
      </c>
      <c r="L233" s="27">
        <f t="shared" si="14"/>
        <v>0.16704621567314132</v>
      </c>
      <c r="M233" s="29">
        <f t="shared" si="15"/>
        <v>0.11745739290649469</v>
      </c>
    </row>
    <row r="234" spans="1:13">
      <c r="A234" s="3" t="s">
        <v>234</v>
      </c>
      <c r="B234" s="22">
        <v>20186.792000000001</v>
      </c>
      <c r="C234" s="23">
        <v>1954.0940000000003</v>
      </c>
      <c r="D234" s="22">
        <v>18800.237000000001</v>
      </c>
      <c r="E234" s="24">
        <v>2277.1060000000002</v>
      </c>
      <c r="F234" s="16">
        <v>97.22399999999999</v>
      </c>
      <c r="G234" s="17">
        <v>10.234</v>
      </c>
      <c r="H234" s="16">
        <v>88.662000000000006</v>
      </c>
      <c r="I234" s="17">
        <v>8.1120000000000001</v>
      </c>
      <c r="J234" s="27">
        <f t="shared" si="12"/>
        <v>4.816218446199871E-3</v>
      </c>
      <c r="K234" s="28">
        <f t="shared" si="13"/>
        <v>5.2372096736390357E-3</v>
      </c>
      <c r="L234" s="27">
        <f t="shared" si="14"/>
        <v>4.7160043780299157E-3</v>
      </c>
      <c r="M234" s="29">
        <f t="shared" si="15"/>
        <v>3.5624165058631436E-3</v>
      </c>
    </row>
    <row r="235" spans="1:13">
      <c r="A235" s="3" t="s">
        <v>235</v>
      </c>
      <c r="B235" s="22">
        <v>459.45712409155334</v>
      </c>
      <c r="C235" s="23">
        <v>165.68799999999999</v>
      </c>
      <c r="D235" s="22">
        <v>279.54148847315616</v>
      </c>
      <c r="E235" s="24">
        <v>52.87</v>
      </c>
      <c r="F235" s="16">
        <v>24.526453325826875</v>
      </c>
      <c r="G235" s="17">
        <v>14.08</v>
      </c>
      <c r="H235" s="16">
        <v>0</v>
      </c>
      <c r="I235" s="17">
        <v>0</v>
      </c>
      <c r="J235" s="27">
        <f t="shared" si="12"/>
        <v>5.3381375627423358E-2</v>
      </c>
      <c r="K235" s="28">
        <f t="shared" si="13"/>
        <v>8.4978996668437071E-2</v>
      </c>
      <c r="L235" s="27">
        <f t="shared" si="14"/>
        <v>0</v>
      </c>
      <c r="M235" s="29">
        <f t="shared" si="15"/>
        <v>0</v>
      </c>
    </row>
    <row r="236" spans="1:13">
      <c r="A236" s="3" t="s">
        <v>236</v>
      </c>
      <c r="B236" s="22">
        <v>16518.369066477004</v>
      </c>
      <c r="C236" s="23">
        <v>12081.050999999998</v>
      </c>
      <c r="D236" s="22">
        <v>13405.789311371927</v>
      </c>
      <c r="E236" s="24">
        <v>8722.9051445851546</v>
      </c>
      <c r="F236" s="16">
        <v>1273.4308825011626</v>
      </c>
      <c r="G236" s="17">
        <v>710.41800000000001</v>
      </c>
      <c r="H236" s="16">
        <v>679.19444892355023</v>
      </c>
      <c r="I236" s="17">
        <v>429.92200000000003</v>
      </c>
      <c r="J236" s="27">
        <f t="shared" si="12"/>
        <v>7.7091804728198682E-2</v>
      </c>
      <c r="K236" s="28">
        <f t="shared" si="13"/>
        <v>5.8804320915456787E-2</v>
      </c>
      <c r="L236" s="27">
        <f t="shared" si="14"/>
        <v>5.0664264009236661E-2</v>
      </c>
      <c r="M236" s="29">
        <f t="shared" si="15"/>
        <v>4.9286561400576405E-2</v>
      </c>
    </row>
    <row r="237" spans="1:13">
      <c r="A237" s="3" t="s">
        <v>237</v>
      </c>
      <c r="B237" s="22">
        <v>54.2</v>
      </c>
      <c r="C237" s="23">
        <v>12.542999999999999</v>
      </c>
      <c r="D237" s="22">
        <v>0.75</v>
      </c>
      <c r="E237" s="24">
        <v>0.14399999999999999</v>
      </c>
      <c r="F237" s="16">
        <v>0</v>
      </c>
      <c r="G237" s="17">
        <v>0</v>
      </c>
      <c r="H237" s="16">
        <v>0</v>
      </c>
      <c r="I237" s="17">
        <v>0</v>
      </c>
      <c r="J237" s="27">
        <f t="shared" si="12"/>
        <v>0</v>
      </c>
      <c r="K237" s="28">
        <f t="shared" si="13"/>
        <v>0</v>
      </c>
      <c r="L237" s="27">
        <f t="shared" si="14"/>
        <v>0</v>
      </c>
      <c r="M237" s="29">
        <f t="shared" si="15"/>
        <v>0</v>
      </c>
    </row>
    <row r="238" spans="1:13">
      <c r="A238" s="3" t="s">
        <v>238</v>
      </c>
      <c r="B238" s="22">
        <v>275.39</v>
      </c>
      <c r="C238" s="23">
        <v>54.787999999999997</v>
      </c>
      <c r="D238" s="22">
        <v>320.38200000000001</v>
      </c>
      <c r="E238" s="24">
        <v>63.024000000000001</v>
      </c>
      <c r="F238" s="16">
        <v>0</v>
      </c>
      <c r="G238" s="17">
        <v>0</v>
      </c>
      <c r="H238" s="16">
        <v>0</v>
      </c>
      <c r="I238" s="17">
        <v>0</v>
      </c>
      <c r="J238" s="27">
        <f t="shared" si="12"/>
        <v>0</v>
      </c>
      <c r="K238" s="28">
        <f t="shared" si="13"/>
        <v>0</v>
      </c>
      <c r="L238" s="27">
        <f t="shared" si="14"/>
        <v>0</v>
      </c>
      <c r="M238" s="29">
        <f t="shared" si="15"/>
        <v>0</v>
      </c>
    </row>
    <row r="239" spans="1:13">
      <c r="A239" s="3" t="s">
        <v>239</v>
      </c>
      <c r="B239" s="22">
        <v>18.05</v>
      </c>
      <c r="C239" s="23">
        <v>22.55</v>
      </c>
      <c r="D239" s="22">
        <v>0</v>
      </c>
      <c r="E239" s="24">
        <v>0</v>
      </c>
      <c r="F239" s="16">
        <v>0</v>
      </c>
      <c r="G239" s="17">
        <v>0</v>
      </c>
      <c r="H239" s="16">
        <v>0</v>
      </c>
      <c r="I239" s="17">
        <v>0</v>
      </c>
      <c r="J239" s="27">
        <f t="shared" si="12"/>
        <v>0</v>
      </c>
      <c r="K239" s="28">
        <f t="shared" si="13"/>
        <v>0</v>
      </c>
      <c r="L239" s="27" t="s">
        <v>301</v>
      </c>
      <c r="M239" s="29" t="s">
        <v>301</v>
      </c>
    </row>
    <row r="240" spans="1:13">
      <c r="A240" s="3" t="s">
        <v>240</v>
      </c>
      <c r="B240" s="22">
        <v>1.1339999999999999</v>
      </c>
      <c r="C240" s="23">
        <v>0.23699999999999999</v>
      </c>
      <c r="D240" s="22">
        <v>17.010000000000002</v>
      </c>
      <c r="E240" s="24">
        <v>5.8739999999999997</v>
      </c>
      <c r="F240" s="16">
        <v>1.1339999999999999</v>
      </c>
      <c r="G240" s="17">
        <v>0.23699999999999999</v>
      </c>
      <c r="H240" s="16">
        <v>0</v>
      </c>
      <c r="I240" s="17">
        <v>0</v>
      </c>
      <c r="J240" s="27">
        <f t="shared" si="12"/>
        <v>1</v>
      </c>
      <c r="K240" s="28">
        <f t="shared" si="13"/>
        <v>1</v>
      </c>
      <c r="L240" s="27">
        <f t="shared" si="14"/>
        <v>0</v>
      </c>
      <c r="M240" s="29">
        <f t="shared" si="15"/>
        <v>0</v>
      </c>
    </row>
    <row r="241" spans="1:13">
      <c r="A241" s="3" t="s">
        <v>241</v>
      </c>
      <c r="B241" s="22">
        <v>77.646999999999991</v>
      </c>
      <c r="C241" s="23">
        <v>18.273</v>
      </c>
      <c r="D241" s="22">
        <v>12.313374035586609</v>
      </c>
      <c r="E241" s="24">
        <v>16.871000000000002</v>
      </c>
      <c r="F241" s="16">
        <v>0</v>
      </c>
      <c r="G241" s="17">
        <v>0</v>
      </c>
      <c r="H241" s="16">
        <v>0</v>
      </c>
      <c r="I241" s="17">
        <v>0</v>
      </c>
      <c r="J241" s="27">
        <f t="shared" si="12"/>
        <v>0</v>
      </c>
      <c r="K241" s="28">
        <f t="shared" si="13"/>
        <v>0</v>
      </c>
      <c r="L241" s="27">
        <f t="shared" si="14"/>
        <v>0</v>
      </c>
      <c r="M241" s="29">
        <f t="shared" si="15"/>
        <v>0</v>
      </c>
    </row>
    <row r="242" spans="1:13">
      <c r="A242" s="3" t="s">
        <v>242</v>
      </c>
      <c r="B242" s="22">
        <v>181.31027018700615</v>
      </c>
      <c r="C242" s="23">
        <v>31.048999999999999</v>
      </c>
      <c r="D242" s="22">
        <v>414.36366421404205</v>
      </c>
      <c r="E242" s="24">
        <v>146.09452948787435</v>
      </c>
      <c r="F242" s="16">
        <v>4.7802701870061517</v>
      </c>
      <c r="G242" s="17">
        <v>1.413</v>
      </c>
      <c r="H242" s="16">
        <v>7.3002596903085335</v>
      </c>
      <c r="I242" s="17">
        <v>2.827</v>
      </c>
      <c r="J242" s="27">
        <f t="shared" si="12"/>
        <v>2.6365137408243387E-2</v>
      </c>
      <c r="K242" s="28">
        <f t="shared" si="13"/>
        <v>4.5508712035814358E-2</v>
      </c>
      <c r="L242" s="27">
        <f t="shared" si="14"/>
        <v>1.7618001578771494E-2</v>
      </c>
      <c r="M242" s="29">
        <f t="shared" si="15"/>
        <v>1.9350484990162738E-2</v>
      </c>
    </row>
    <row r="243" spans="1:13">
      <c r="A243" s="3" t="s">
        <v>243</v>
      </c>
      <c r="B243" s="22">
        <v>46.523636536893079</v>
      </c>
      <c r="C243" s="23">
        <v>5.1579999999999995</v>
      </c>
      <c r="D243" s="22">
        <v>15.339000000000002</v>
      </c>
      <c r="E243" s="24">
        <v>1.23</v>
      </c>
      <c r="F243" s="16">
        <v>0</v>
      </c>
      <c r="G243" s="17">
        <v>0</v>
      </c>
      <c r="H243" s="16">
        <v>0</v>
      </c>
      <c r="I243" s="17">
        <v>0</v>
      </c>
      <c r="J243" s="27">
        <f t="shared" si="12"/>
        <v>0</v>
      </c>
      <c r="K243" s="28">
        <f t="shared" si="13"/>
        <v>0</v>
      </c>
      <c r="L243" s="27">
        <f t="shared" si="14"/>
        <v>0</v>
      </c>
      <c r="M243" s="29">
        <f t="shared" si="15"/>
        <v>0</v>
      </c>
    </row>
    <row r="244" spans="1:13">
      <c r="A244" s="3" t="s">
        <v>244</v>
      </c>
      <c r="B244" s="22">
        <v>4282.1030336823314</v>
      </c>
      <c r="C244" s="23">
        <v>620.46900000000005</v>
      </c>
      <c r="D244" s="22">
        <v>3086.9371706832626</v>
      </c>
      <c r="E244" s="24">
        <v>369.447</v>
      </c>
      <c r="F244" s="16">
        <v>3062.1299999999997</v>
      </c>
      <c r="G244" s="17">
        <v>520.57600000000002</v>
      </c>
      <c r="H244" s="16">
        <v>1861.3969999999999</v>
      </c>
      <c r="I244" s="17">
        <v>284.96899999999999</v>
      </c>
      <c r="J244" s="27">
        <f t="shared" si="12"/>
        <v>0.71509956110672235</v>
      </c>
      <c r="K244" s="28">
        <f t="shared" si="13"/>
        <v>0.83900404371531856</v>
      </c>
      <c r="L244" s="27">
        <f t="shared" si="14"/>
        <v>0.60299154050744685</v>
      </c>
      <c r="M244" s="29">
        <f t="shared" si="15"/>
        <v>0.77133932607383471</v>
      </c>
    </row>
    <row r="245" spans="1:13">
      <c r="A245" s="3" t="s">
        <v>245</v>
      </c>
      <c r="B245" s="22">
        <v>3.4203527815362111</v>
      </c>
      <c r="C245" s="23">
        <v>0.86399999999999999</v>
      </c>
      <c r="D245" s="22">
        <v>16.808668053288478</v>
      </c>
      <c r="E245" s="24">
        <v>4.4359999999999999</v>
      </c>
      <c r="F245" s="16">
        <v>0</v>
      </c>
      <c r="G245" s="17">
        <v>0</v>
      </c>
      <c r="H245" s="16">
        <v>0</v>
      </c>
      <c r="I245" s="17">
        <v>0</v>
      </c>
      <c r="J245" s="27">
        <f t="shared" si="12"/>
        <v>0</v>
      </c>
      <c r="K245" s="28">
        <f t="shared" si="13"/>
        <v>0</v>
      </c>
      <c r="L245" s="27">
        <f t="shared" si="14"/>
        <v>0</v>
      </c>
      <c r="M245" s="29">
        <f t="shared" si="15"/>
        <v>0</v>
      </c>
    </row>
    <row r="246" spans="1:13">
      <c r="A246" s="3" t="s">
        <v>246</v>
      </c>
      <c r="B246" s="22">
        <v>10.736308788390842</v>
      </c>
      <c r="C246" s="23">
        <v>2.585</v>
      </c>
      <c r="D246" s="22">
        <v>23.317202787601016</v>
      </c>
      <c r="E246" s="24">
        <v>6.84</v>
      </c>
      <c r="F246" s="16">
        <v>0</v>
      </c>
      <c r="G246" s="17">
        <v>0</v>
      </c>
      <c r="H246" s="16">
        <v>0</v>
      </c>
      <c r="I246" s="17">
        <v>0</v>
      </c>
      <c r="J246" s="27">
        <f t="shared" si="12"/>
        <v>0</v>
      </c>
      <c r="K246" s="28">
        <f t="shared" si="13"/>
        <v>0</v>
      </c>
      <c r="L246" s="27">
        <f t="shared" si="14"/>
        <v>0</v>
      </c>
      <c r="M246" s="29">
        <f t="shared" si="15"/>
        <v>0</v>
      </c>
    </row>
    <row r="247" spans="1:13">
      <c r="A247" s="3" t="s">
        <v>247</v>
      </c>
      <c r="B247" s="22">
        <v>51.751999999999995</v>
      </c>
      <c r="C247" s="23">
        <v>12.34</v>
      </c>
      <c r="D247" s="22">
        <v>21.066000000000003</v>
      </c>
      <c r="E247" s="24">
        <v>6.04</v>
      </c>
      <c r="F247" s="16">
        <v>0</v>
      </c>
      <c r="G247" s="17">
        <v>0</v>
      </c>
      <c r="H247" s="16">
        <v>0</v>
      </c>
      <c r="I247" s="17">
        <v>0</v>
      </c>
      <c r="J247" s="27">
        <f t="shared" si="12"/>
        <v>0</v>
      </c>
      <c r="K247" s="28">
        <f t="shared" si="13"/>
        <v>0</v>
      </c>
      <c r="L247" s="27">
        <f t="shared" si="14"/>
        <v>0</v>
      </c>
      <c r="M247" s="29">
        <f t="shared" si="15"/>
        <v>0</v>
      </c>
    </row>
    <row r="248" spans="1:13">
      <c r="A248" s="3" t="s">
        <v>248</v>
      </c>
      <c r="B248" s="22">
        <v>1.7410000000000001</v>
      </c>
      <c r="C248" s="23">
        <v>0.25600000000000001</v>
      </c>
      <c r="D248" s="22">
        <v>0</v>
      </c>
      <c r="E248" s="24">
        <v>0</v>
      </c>
      <c r="F248" s="16">
        <v>1.7410000000000001</v>
      </c>
      <c r="G248" s="17">
        <v>0.25600000000000001</v>
      </c>
      <c r="H248" s="16">
        <v>0</v>
      </c>
      <c r="I248" s="17">
        <v>0</v>
      </c>
      <c r="J248" s="27">
        <f t="shared" si="12"/>
        <v>1</v>
      </c>
      <c r="K248" s="28">
        <f t="shared" si="13"/>
        <v>1</v>
      </c>
      <c r="L248" s="27" t="s">
        <v>301</v>
      </c>
      <c r="M248" s="29" t="s">
        <v>301</v>
      </c>
    </row>
    <row r="249" spans="1:13">
      <c r="A249" s="3" t="s">
        <v>249</v>
      </c>
      <c r="B249" s="22">
        <v>12562.684186865001</v>
      </c>
      <c r="C249" s="23">
        <v>2597.172</v>
      </c>
      <c r="D249" s="22">
        <v>13255.954144341913</v>
      </c>
      <c r="E249" s="24">
        <v>2168.0207355682364</v>
      </c>
      <c r="F249" s="16">
        <v>78.313517296650289</v>
      </c>
      <c r="G249" s="17">
        <v>14.821</v>
      </c>
      <c r="H249" s="16">
        <v>261.67556283104642</v>
      </c>
      <c r="I249" s="17">
        <v>62.249999999999993</v>
      </c>
      <c r="J249" s="27">
        <f t="shared" si="12"/>
        <v>6.2338204265718561E-3</v>
      </c>
      <c r="K249" s="28">
        <f t="shared" si="13"/>
        <v>5.7065916312050184E-3</v>
      </c>
      <c r="L249" s="27">
        <f t="shared" si="14"/>
        <v>1.9740228427294188E-2</v>
      </c>
      <c r="M249" s="29">
        <f t="shared" si="15"/>
        <v>2.8712825010727732E-2</v>
      </c>
    </row>
    <row r="250" spans="1:13">
      <c r="A250" s="3" t="s">
        <v>250</v>
      </c>
      <c r="B250" s="22">
        <v>279.68588576506301</v>
      </c>
      <c r="C250" s="23">
        <v>51.23</v>
      </c>
      <c r="D250" s="22">
        <v>227.58767471371664</v>
      </c>
      <c r="E250" s="24">
        <v>42.625999999999998</v>
      </c>
      <c r="F250" s="16">
        <v>0</v>
      </c>
      <c r="G250" s="17">
        <v>0</v>
      </c>
      <c r="H250" s="16">
        <v>0</v>
      </c>
      <c r="I250" s="17">
        <v>0</v>
      </c>
      <c r="J250" s="27">
        <f t="shared" si="12"/>
        <v>0</v>
      </c>
      <c r="K250" s="28">
        <f t="shared" si="13"/>
        <v>0</v>
      </c>
      <c r="L250" s="27">
        <f t="shared" si="14"/>
        <v>0</v>
      </c>
      <c r="M250" s="29">
        <f t="shared" si="15"/>
        <v>0</v>
      </c>
    </row>
    <row r="251" spans="1:13">
      <c r="A251" s="3" t="s">
        <v>251</v>
      </c>
      <c r="B251" s="22">
        <v>0</v>
      </c>
      <c r="C251" s="23">
        <v>0</v>
      </c>
      <c r="D251" s="22">
        <v>1.21</v>
      </c>
      <c r="E251" s="24">
        <v>0.214</v>
      </c>
      <c r="F251" s="16">
        <v>0</v>
      </c>
      <c r="G251" s="17">
        <v>0</v>
      </c>
      <c r="H251" s="16">
        <v>1.21</v>
      </c>
      <c r="I251" s="17">
        <v>0.214</v>
      </c>
      <c r="J251" s="27" t="s">
        <v>301</v>
      </c>
      <c r="K251" s="28" t="s">
        <v>301</v>
      </c>
      <c r="L251" s="27">
        <f t="shared" si="14"/>
        <v>1</v>
      </c>
      <c r="M251" s="29">
        <f t="shared" si="15"/>
        <v>1</v>
      </c>
    </row>
    <row r="252" spans="1:13">
      <c r="A252" s="3" t="s">
        <v>252</v>
      </c>
      <c r="B252" s="22">
        <v>2015.5720000000003</v>
      </c>
      <c r="C252" s="23">
        <v>179.58699999999999</v>
      </c>
      <c r="D252" s="22">
        <v>107.28400000000001</v>
      </c>
      <c r="E252" s="24">
        <v>7.7989999999999995</v>
      </c>
      <c r="F252" s="16">
        <v>0</v>
      </c>
      <c r="G252" s="17">
        <v>0</v>
      </c>
      <c r="H252" s="16">
        <v>0</v>
      </c>
      <c r="I252" s="17">
        <v>0</v>
      </c>
      <c r="J252" s="27">
        <f t="shared" si="12"/>
        <v>0</v>
      </c>
      <c r="K252" s="28">
        <f t="shared" si="13"/>
        <v>0</v>
      </c>
      <c r="L252" s="27">
        <f t="shared" si="14"/>
        <v>0</v>
      </c>
      <c r="M252" s="29">
        <f t="shared" si="15"/>
        <v>0</v>
      </c>
    </row>
    <row r="253" spans="1:13">
      <c r="A253" s="3" t="s">
        <v>253</v>
      </c>
      <c r="B253" s="22">
        <v>6.0546586236536557</v>
      </c>
      <c r="C253" s="23">
        <v>0.20900000000000002</v>
      </c>
      <c r="D253" s="22">
        <v>0</v>
      </c>
      <c r="E253" s="24">
        <v>0</v>
      </c>
      <c r="F253" s="16">
        <v>0</v>
      </c>
      <c r="G253" s="17">
        <v>0</v>
      </c>
      <c r="H253" s="16">
        <v>0</v>
      </c>
      <c r="I253" s="17">
        <v>0</v>
      </c>
      <c r="J253" s="27">
        <f t="shared" si="12"/>
        <v>0</v>
      </c>
      <c r="K253" s="28">
        <f t="shared" si="13"/>
        <v>0</v>
      </c>
      <c r="L253" s="27" t="s">
        <v>301</v>
      </c>
      <c r="M253" s="29" t="s">
        <v>301</v>
      </c>
    </row>
    <row r="254" spans="1:13">
      <c r="A254" s="3" t="s">
        <v>254</v>
      </c>
      <c r="B254" s="22">
        <v>6.6265482682827672</v>
      </c>
      <c r="C254" s="23">
        <v>1.3549999999999998</v>
      </c>
      <c r="D254" s="22">
        <v>9.712857581580435</v>
      </c>
      <c r="E254" s="24">
        <v>2.9039999999999999</v>
      </c>
      <c r="F254" s="16">
        <v>5.7965482682827671</v>
      </c>
      <c r="G254" s="17">
        <v>1.0649999999999997</v>
      </c>
      <c r="H254" s="16">
        <v>6.2068575815804348</v>
      </c>
      <c r="I254" s="17">
        <v>1.6479999999999999</v>
      </c>
      <c r="J254" s="27">
        <f t="shared" si="12"/>
        <v>0.87474625304206988</v>
      </c>
      <c r="K254" s="28">
        <f t="shared" si="13"/>
        <v>0.78597785977859769</v>
      </c>
      <c r="L254" s="27">
        <f t="shared" si="14"/>
        <v>0.63903516853281006</v>
      </c>
      <c r="M254" s="29">
        <f t="shared" si="15"/>
        <v>0.56749311294765836</v>
      </c>
    </row>
    <row r="255" spans="1:13">
      <c r="A255" s="3" t="s">
        <v>255</v>
      </c>
      <c r="B255" s="22">
        <v>26.390188809971047</v>
      </c>
      <c r="C255" s="23">
        <v>1.4089999999999998</v>
      </c>
      <c r="D255" s="22">
        <v>41.225141464960167</v>
      </c>
      <c r="E255" s="24">
        <v>3.4828835378310967</v>
      </c>
      <c r="F255" s="16">
        <v>4.38</v>
      </c>
      <c r="G255" s="17">
        <v>0.39</v>
      </c>
      <c r="H255" s="16">
        <v>41.225141464960167</v>
      </c>
      <c r="I255" s="17">
        <v>3.4828835378310967</v>
      </c>
      <c r="J255" s="27">
        <f t="shared" si="12"/>
        <v>0.16597077162044016</v>
      </c>
      <c r="K255" s="28">
        <f t="shared" si="13"/>
        <v>0.27679205110007105</v>
      </c>
      <c r="L255" s="27">
        <f t="shared" si="14"/>
        <v>1</v>
      </c>
      <c r="M255" s="29">
        <f t="shared" si="15"/>
        <v>1</v>
      </c>
    </row>
    <row r="256" spans="1:13">
      <c r="A256" s="3" t="s">
        <v>256</v>
      </c>
      <c r="B256" s="22">
        <v>5.36</v>
      </c>
      <c r="C256" s="23">
        <v>1.6350000000000002</v>
      </c>
      <c r="D256" s="22">
        <v>0</v>
      </c>
      <c r="E256" s="24">
        <v>0</v>
      </c>
      <c r="F256" s="16">
        <v>5.36</v>
      </c>
      <c r="G256" s="17">
        <v>1.6350000000000002</v>
      </c>
      <c r="H256" s="16">
        <v>0</v>
      </c>
      <c r="I256" s="17">
        <v>0</v>
      </c>
      <c r="J256" s="27">
        <f t="shared" si="12"/>
        <v>1</v>
      </c>
      <c r="K256" s="28">
        <f t="shared" si="13"/>
        <v>1</v>
      </c>
      <c r="L256" s="27" t="s">
        <v>301</v>
      </c>
      <c r="M256" s="29" t="s">
        <v>301</v>
      </c>
    </row>
    <row r="257" spans="1:13">
      <c r="A257" s="3" t="s">
        <v>257</v>
      </c>
      <c r="B257" s="22">
        <v>576.63777646352776</v>
      </c>
      <c r="C257" s="23">
        <v>173.547</v>
      </c>
      <c r="D257" s="22">
        <v>102.21516923884442</v>
      </c>
      <c r="E257" s="24">
        <v>15.131999999999998</v>
      </c>
      <c r="F257" s="16">
        <v>576.63777646352776</v>
      </c>
      <c r="G257" s="17">
        <v>173.547</v>
      </c>
      <c r="H257" s="16">
        <v>102.21516923884442</v>
      </c>
      <c r="I257" s="17">
        <v>15.131999999999998</v>
      </c>
      <c r="J257" s="27">
        <f t="shared" si="12"/>
        <v>1</v>
      </c>
      <c r="K257" s="28">
        <f t="shared" si="13"/>
        <v>1</v>
      </c>
      <c r="L257" s="27">
        <f t="shared" si="14"/>
        <v>1</v>
      </c>
      <c r="M257" s="29">
        <f t="shared" si="15"/>
        <v>1</v>
      </c>
    </row>
    <row r="258" spans="1:13">
      <c r="A258" s="3" t="s">
        <v>258</v>
      </c>
      <c r="B258" s="22">
        <v>9945.5520109045283</v>
      </c>
      <c r="C258" s="23">
        <v>1152.0070000000001</v>
      </c>
      <c r="D258" s="22">
        <v>14272.919481822732</v>
      </c>
      <c r="E258" s="24">
        <v>1433.9462781405391</v>
      </c>
      <c r="F258" s="16">
        <v>83.01</v>
      </c>
      <c r="G258" s="17">
        <v>28.148000000000003</v>
      </c>
      <c r="H258" s="16">
        <v>481.22388775832894</v>
      </c>
      <c r="I258" s="17">
        <v>51.072278140538799</v>
      </c>
      <c r="J258" s="27">
        <f t="shared" si="12"/>
        <v>8.3464447130723318E-3</v>
      </c>
      <c r="K258" s="28">
        <f t="shared" si="13"/>
        <v>2.4433879308025038E-2</v>
      </c>
      <c r="L258" s="27">
        <f t="shared" si="14"/>
        <v>3.3715869298582633E-2</v>
      </c>
      <c r="M258" s="29">
        <f t="shared" si="15"/>
        <v>3.5616591025129936E-2</v>
      </c>
    </row>
    <row r="259" spans="1:13">
      <c r="A259" s="3" t="s">
        <v>259</v>
      </c>
      <c r="B259" s="22">
        <v>8.0000000000000002E-3</v>
      </c>
      <c r="C259" s="23">
        <v>9.9999999999999985E-3</v>
      </c>
      <c r="D259" s="22">
        <v>21.013159216478204</v>
      </c>
      <c r="E259" s="24">
        <v>25.997725553059002</v>
      </c>
      <c r="F259" s="16">
        <v>0</v>
      </c>
      <c r="G259" s="17">
        <v>0</v>
      </c>
      <c r="H259" s="16">
        <v>8.3249371864796302</v>
      </c>
      <c r="I259" s="17">
        <v>7.8317255530590035</v>
      </c>
      <c r="J259" s="27">
        <f t="shared" si="12"/>
        <v>0</v>
      </c>
      <c r="K259" s="28">
        <f t="shared" si="13"/>
        <v>0</v>
      </c>
      <c r="L259" s="27">
        <f t="shared" si="14"/>
        <v>0.3961773239671329</v>
      </c>
      <c r="M259" s="29">
        <f t="shared" si="15"/>
        <v>0.30124656624577256</v>
      </c>
    </row>
    <row r="260" spans="1:13">
      <c r="A260" s="3" t="s">
        <v>260</v>
      </c>
      <c r="B260" s="22">
        <v>772.9748863907555</v>
      </c>
      <c r="C260" s="23">
        <v>518.91099999999994</v>
      </c>
      <c r="D260" s="22">
        <v>1845.5164961899488</v>
      </c>
      <c r="E260" s="24">
        <v>1272.0600000000002</v>
      </c>
      <c r="F260" s="16">
        <v>0</v>
      </c>
      <c r="G260" s="17">
        <v>0</v>
      </c>
      <c r="H260" s="16">
        <v>0</v>
      </c>
      <c r="I260" s="17">
        <v>0</v>
      </c>
      <c r="J260" s="27">
        <f t="shared" si="12"/>
        <v>0</v>
      </c>
      <c r="K260" s="28">
        <f t="shared" si="13"/>
        <v>0</v>
      </c>
      <c r="L260" s="27">
        <f t="shared" si="14"/>
        <v>0</v>
      </c>
      <c r="M260" s="29">
        <f t="shared" si="15"/>
        <v>0</v>
      </c>
    </row>
    <row r="261" spans="1:13">
      <c r="A261" s="3" t="s">
        <v>261</v>
      </c>
      <c r="B261" s="22">
        <v>140.13067159894163</v>
      </c>
      <c r="C261" s="23">
        <v>26.088000000000001</v>
      </c>
      <c r="D261" s="22">
        <v>870.36103363843984</v>
      </c>
      <c r="E261" s="24">
        <v>137.42091180960142</v>
      </c>
      <c r="F261" s="16">
        <v>140.13067159894163</v>
      </c>
      <c r="G261" s="17">
        <v>26.088000000000001</v>
      </c>
      <c r="H261" s="16">
        <v>870.36103363843984</v>
      </c>
      <c r="I261" s="17">
        <v>137.42091180960142</v>
      </c>
      <c r="J261" s="27">
        <f t="shared" ref="J261:J297" si="16">F261/B261</f>
        <v>1</v>
      </c>
      <c r="K261" s="28">
        <f t="shared" ref="K261:K297" si="17">G261/C261</f>
        <v>1</v>
      </c>
      <c r="L261" s="27">
        <f t="shared" ref="L261:L296" si="18">H261/D261</f>
        <v>1</v>
      </c>
      <c r="M261" s="29">
        <f t="shared" ref="M261:M296" si="19">I261/E261</f>
        <v>1</v>
      </c>
    </row>
    <row r="262" spans="1:13">
      <c r="A262" s="3" t="s">
        <v>262</v>
      </c>
      <c r="B262" s="22">
        <v>71.162999999999997</v>
      </c>
      <c r="C262" s="23">
        <v>42.710999999999999</v>
      </c>
      <c r="D262" s="22">
        <v>418.32414134117579</v>
      </c>
      <c r="E262" s="24">
        <v>67.954750612330741</v>
      </c>
      <c r="F262" s="16">
        <v>71.162999999999997</v>
      </c>
      <c r="G262" s="17">
        <v>42.710999999999999</v>
      </c>
      <c r="H262" s="16">
        <v>390.19214134117578</v>
      </c>
      <c r="I262" s="17">
        <v>61.978750612330742</v>
      </c>
      <c r="J262" s="27">
        <f t="shared" si="16"/>
        <v>1</v>
      </c>
      <c r="K262" s="28">
        <f t="shared" si="17"/>
        <v>1</v>
      </c>
      <c r="L262" s="27">
        <f t="shared" si="18"/>
        <v>0.93275071357391215</v>
      </c>
      <c r="M262" s="29">
        <f t="shared" si="19"/>
        <v>0.91205912837364422</v>
      </c>
    </row>
    <row r="263" spans="1:13">
      <c r="A263" s="3" t="s">
        <v>263</v>
      </c>
      <c r="B263" s="22">
        <v>14.603</v>
      </c>
      <c r="C263" s="23">
        <v>4.9619999999999997</v>
      </c>
      <c r="D263" s="22">
        <v>5.234</v>
      </c>
      <c r="E263" s="24">
        <v>1.742</v>
      </c>
      <c r="F263" s="16">
        <v>14.603</v>
      </c>
      <c r="G263" s="17">
        <v>4.9619999999999997</v>
      </c>
      <c r="H263" s="16">
        <v>5.234</v>
      </c>
      <c r="I263" s="17">
        <v>1.742</v>
      </c>
      <c r="J263" s="27">
        <f t="shared" si="16"/>
        <v>1</v>
      </c>
      <c r="K263" s="28">
        <f t="shared" si="17"/>
        <v>1</v>
      </c>
      <c r="L263" s="27">
        <f t="shared" si="18"/>
        <v>1</v>
      </c>
      <c r="M263" s="29">
        <f t="shared" si="19"/>
        <v>1</v>
      </c>
    </row>
    <row r="264" spans="1:13">
      <c r="A264" s="3" t="s">
        <v>264</v>
      </c>
      <c r="B264" s="22">
        <v>12111.216</v>
      </c>
      <c r="C264" s="23">
        <v>580.04800000000012</v>
      </c>
      <c r="D264" s="22">
        <v>1200.6519999999998</v>
      </c>
      <c r="E264" s="24">
        <v>61.953999999999994</v>
      </c>
      <c r="F264" s="16">
        <v>11088.928</v>
      </c>
      <c r="G264" s="17">
        <v>522.78500000000008</v>
      </c>
      <c r="H264" s="16">
        <v>1164.7699999999998</v>
      </c>
      <c r="I264" s="17">
        <v>60.565999999999988</v>
      </c>
      <c r="J264" s="27">
        <f t="shared" si="16"/>
        <v>0.91559163010551536</v>
      </c>
      <c r="K264" s="28">
        <f t="shared" si="17"/>
        <v>0.90127885968057808</v>
      </c>
      <c r="L264" s="27">
        <f t="shared" si="18"/>
        <v>0.97011457108304477</v>
      </c>
      <c r="M264" s="29">
        <f t="shared" si="19"/>
        <v>0.97759628111179253</v>
      </c>
    </row>
    <row r="265" spans="1:13">
      <c r="A265" s="3" t="s">
        <v>265</v>
      </c>
      <c r="B265" s="22">
        <v>0.93700000000000006</v>
      </c>
      <c r="C265" s="23">
        <v>0.17200000000000001</v>
      </c>
      <c r="D265" s="22">
        <v>1.7290000000000001</v>
      </c>
      <c r="E265" s="24">
        <v>0.32599999999999996</v>
      </c>
      <c r="F265" s="16">
        <v>0.93700000000000006</v>
      </c>
      <c r="G265" s="17">
        <v>0.17200000000000001</v>
      </c>
      <c r="H265" s="16">
        <v>1.7290000000000001</v>
      </c>
      <c r="I265" s="17">
        <v>0.32599999999999996</v>
      </c>
      <c r="J265" s="27">
        <f t="shared" si="16"/>
        <v>1</v>
      </c>
      <c r="K265" s="28">
        <f t="shared" si="17"/>
        <v>1</v>
      </c>
      <c r="L265" s="27">
        <f t="shared" si="18"/>
        <v>1</v>
      </c>
      <c r="M265" s="29">
        <f t="shared" si="19"/>
        <v>1</v>
      </c>
    </row>
    <row r="266" spans="1:13">
      <c r="A266" s="3" t="s">
        <v>266</v>
      </c>
      <c r="B266" s="22">
        <v>39.982999999999997</v>
      </c>
      <c r="C266" s="23">
        <v>32.735999999999997</v>
      </c>
      <c r="D266" s="22">
        <v>0.79200000000000004</v>
      </c>
      <c r="E266" s="24">
        <v>0.14399999999999999</v>
      </c>
      <c r="F266" s="16">
        <v>39.982999999999997</v>
      </c>
      <c r="G266" s="17">
        <v>32.735999999999997</v>
      </c>
      <c r="H266" s="16">
        <v>0.79200000000000004</v>
      </c>
      <c r="I266" s="17">
        <v>0.14399999999999999</v>
      </c>
      <c r="J266" s="27">
        <f t="shared" si="16"/>
        <v>1</v>
      </c>
      <c r="K266" s="28">
        <f t="shared" si="17"/>
        <v>1</v>
      </c>
      <c r="L266" s="27">
        <f t="shared" si="18"/>
        <v>1</v>
      </c>
      <c r="M266" s="29">
        <f t="shared" si="19"/>
        <v>1</v>
      </c>
    </row>
    <row r="267" spans="1:13">
      <c r="A267" s="3" t="s">
        <v>267</v>
      </c>
      <c r="B267" s="22">
        <v>0</v>
      </c>
      <c r="C267" s="23">
        <v>0</v>
      </c>
      <c r="D267" s="22">
        <v>4.8281992560502207</v>
      </c>
      <c r="E267" s="24">
        <v>0.60131868786798137</v>
      </c>
      <c r="F267" s="16">
        <v>0</v>
      </c>
      <c r="G267" s="17">
        <v>0</v>
      </c>
      <c r="H267" s="16">
        <v>4.8281992560502207</v>
      </c>
      <c r="I267" s="17">
        <v>0.60131868786798137</v>
      </c>
      <c r="J267" s="27" t="s">
        <v>301</v>
      </c>
      <c r="K267" s="28" t="s">
        <v>301</v>
      </c>
      <c r="L267" s="27">
        <f t="shared" si="18"/>
        <v>1</v>
      </c>
      <c r="M267" s="29">
        <f t="shared" si="19"/>
        <v>1</v>
      </c>
    </row>
    <row r="268" spans="1:13">
      <c r="A268" s="3" t="s">
        <v>268</v>
      </c>
      <c r="B268" s="22">
        <v>8.5448967014796953</v>
      </c>
      <c r="C268" s="23">
        <v>0.51500000000000001</v>
      </c>
      <c r="D268" s="22">
        <v>241.27142839121072</v>
      </c>
      <c r="E268" s="24">
        <v>6.5999999999999988</v>
      </c>
      <c r="F268" s="16">
        <v>0</v>
      </c>
      <c r="G268" s="17">
        <v>0</v>
      </c>
      <c r="H268" s="16">
        <v>0</v>
      </c>
      <c r="I268" s="17">
        <v>0</v>
      </c>
      <c r="J268" s="27">
        <f t="shared" si="16"/>
        <v>0</v>
      </c>
      <c r="K268" s="28">
        <f t="shared" si="17"/>
        <v>0</v>
      </c>
      <c r="L268" s="27">
        <f t="shared" si="18"/>
        <v>0</v>
      </c>
      <c r="M268" s="29">
        <f t="shared" si="19"/>
        <v>0</v>
      </c>
    </row>
    <row r="269" spans="1:13">
      <c r="A269" s="3" t="s">
        <v>269</v>
      </c>
      <c r="B269" s="22">
        <v>3.6560000000000001</v>
      </c>
      <c r="C269" s="23">
        <v>6.0420000000000007</v>
      </c>
      <c r="D269" s="22">
        <v>49.996104261366789</v>
      </c>
      <c r="E269" s="24">
        <v>11.572677287852192</v>
      </c>
      <c r="F269" s="16">
        <v>3.6560000000000001</v>
      </c>
      <c r="G269" s="17">
        <v>6.0420000000000007</v>
      </c>
      <c r="H269" s="16">
        <v>49.996104261366789</v>
      </c>
      <c r="I269" s="17">
        <v>11.572677287852192</v>
      </c>
      <c r="J269" s="27">
        <f t="shared" si="16"/>
        <v>1</v>
      </c>
      <c r="K269" s="28">
        <f t="shared" si="17"/>
        <v>1</v>
      </c>
      <c r="L269" s="27">
        <f t="shared" si="18"/>
        <v>1</v>
      </c>
      <c r="M269" s="29">
        <f t="shared" si="19"/>
        <v>1</v>
      </c>
    </row>
    <row r="270" spans="1:13">
      <c r="A270" s="3" t="s">
        <v>270</v>
      </c>
      <c r="B270" s="22">
        <v>6.0739999999999998</v>
      </c>
      <c r="C270" s="23">
        <v>1.419</v>
      </c>
      <c r="D270" s="22">
        <v>19.242000000000004</v>
      </c>
      <c r="E270" s="24">
        <v>3.5459999999999998</v>
      </c>
      <c r="F270" s="16">
        <v>6.0739999999999998</v>
      </c>
      <c r="G270" s="17">
        <v>1.419</v>
      </c>
      <c r="H270" s="16">
        <v>19.242000000000004</v>
      </c>
      <c r="I270" s="17">
        <v>3.5459999999999998</v>
      </c>
      <c r="J270" s="27">
        <f t="shared" si="16"/>
        <v>1</v>
      </c>
      <c r="K270" s="28">
        <f t="shared" si="17"/>
        <v>1</v>
      </c>
      <c r="L270" s="27">
        <f t="shared" si="18"/>
        <v>1</v>
      </c>
      <c r="M270" s="29">
        <f t="shared" si="19"/>
        <v>1</v>
      </c>
    </row>
    <row r="271" spans="1:13">
      <c r="A271" s="3" t="s">
        <v>271</v>
      </c>
      <c r="B271" s="22">
        <v>173.548</v>
      </c>
      <c r="C271" s="23">
        <v>11.891999999999999</v>
      </c>
      <c r="D271" s="22">
        <v>7.9000000000000001E-2</v>
      </c>
      <c r="E271" s="24">
        <v>1.2E-2</v>
      </c>
      <c r="F271" s="16">
        <v>0</v>
      </c>
      <c r="G271" s="17">
        <v>0</v>
      </c>
      <c r="H271" s="16">
        <v>0</v>
      </c>
      <c r="I271" s="17">
        <v>0</v>
      </c>
      <c r="J271" s="27">
        <f t="shared" si="16"/>
        <v>0</v>
      </c>
      <c r="K271" s="28">
        <f t="shared" si="17"/>
        <v>0</v>
      </c>
      <c r="L271" s="27">
        <f t="shared" si="18"/>
        <v>0</v>
      </c>
      <c r="M271" s="29">
        <f t="shared" si="19"/>
        <v>0</v>
      </c>
    </row>
    <row r="272" spans="1:13">
      <c r="A272" s="3" t="s">
        <v>272</v>
      </c>
      <c r="B272" s="22">
        <v>454.66841776531965</v>
      </c>
      <c r="C272" s="23">
        <v>43.162000000000006</v>
      </c>
      <c r="D272" s="22">
        <v>596.72478892250376</v>
      </c>
      <c r="E272" s="24">
        <v>60.848923840980788</v>
      </c>
      <c r="F272" s="16">
        <v>20.47041776531962</v>
      </c>
      <c r="G272" s="17">
        <v>2.0449999999999999</v>
      </c>
      <c r="H272" s="16">
        <v>11.347134048505049</v>
      </c>
      <c r="I272" s="17">
        <v>1.0815025609900282</v>
      </c>
      <c r="J272" s="27">
        <f t="shared" si="16"/>
        <v>4.5022739573447948E-2</v>
      </c>
      <c r="K272" s="28">
        <f t="shared" si="17"/>
        <v>4.7379639497706308E-2</v>
      </c>
      <c r="L272" s="27">
        <f t="shared" si="18"/>
        <v>1.9015690749154872E-2</v>
      </c>
      <c r="M272" s="29">
        <f t="shared" si="19"/>
        <v>1.7773569238732426E-2</v>
      </c>
    </row>
    <row r="273" spans="1:13">
      <c r="A273" s="3" t="s">
        <v>273</v>
      </c>
      <c r="B273" s="22">
        <v>0</v>
      </c>
      <c r="C273" s="23">
        <v>0</v>
      </c>
      <c r="D273" s="22">
        <v>0.6</v>
      </c>
      <c r="E273" s="24">
        <v>0.126</v>
      </c>
      <c r="F273" s="16">
        <v>0</v>
      </c>
      <c r="G273" s="17">
        <v>0</v>
      </c>
      <c r="H273" s="16">
        <v>0</v>
      </c>
      <c r="I273" s="17">
        <v>0</v>
      </c>
      <c r="J273" s="27" t="s">
        <v>301</v>
      </c>
      <c r="K273" s="28" t="s">
        <v>301</v>
      </c>
      <c r="L273" s="27">
        <f t="shared" si="18"/>
        <v>0</v>
      </c>
      <c r="M273" s="29">
        <f t="shared" si="19"/>
        <v>0</v>
      </c>
    </row>
    <row r="274" spans="1:13">
      <c r="A274" s="3" t="s">
        <v>274</v>
      </c>
      <c r="B274" s="22">
        <v>1422.0443370695177</v>
      </c>
      <c r="C274" s="23">
        <v>163.45900000000003</v>
      </c>
      <c r="D274" s="22">
        <v>1345.6740032314246</v>
      </c>
      <c r="E274" s="24">
        <v>156.72199999999998</v>
      </c>
      <c r="F274" s="16">
        <v>833.63498945914705</v>
      </c>
      <c r="G274" s="17">
        <v>118.12500000000001</v>
      </c>
      <c r="H274" s="16">
        <v>1062.6972518492587</v>
      </c>
      <c r="I274" s="17">
        <v>145.78399999999999</v>
      </c>
      <c r="J274" s="27">
        <f t="shared" si="16"/>
        <v>0.58622292408762933</v>
      </c>
      <c r="K274" s="28">
        <f t="shared" si="17"/>
        <v>0.72265828128154452</v>
      </c>
      <c r="L274" s="27">
        <f t="shared" si="18"/>
        <v>0.78971374143912887</v>
      </c>
      <c r="M274" s="29">
        <f t="shared" si="19"/>
        <v>0.93020762879493635</v>
      </c>
    </row>
    <row r="275" spans="1:13">
      <c r="A275" s="3" t="s">
        <v>275</v>
      </c>
      <c r="B275" s="22">
        <v>585.71987222955431</v>
      </c>
      <c r="C275" s="23">
        <v>21.571999999999999</v>
      </c>
      <c r="D275" s="22">
        <v>907.25174312546164</v>
      </c>
      <c r="E275" s="24">
        <v>33.707000000000001</v>
      </c>
      <c r="F275" s="16">
        <v>0</v>
      </c>
      <c r="G275" s="17">
        <v>0</v>
      </c>
      <c r="H275" s="16">
        <v>0</v>
      </c>
      <c r="I275" s="17">
        <v>0</v>
      </c>
      <c r="J275" s="27">
        <f t="shared" si="16"/>
        <v>0</v>
      </c>
      <c r="K275" s="28">
        <f t="shared" si="17"/>
        <v>0</v>
      </c>
      <c r="L275" s="27">
        <f t="shared" si="18"/>
        <v>0</v>
      </c>
      <c r="M275" s="29">
        <f t="shared" si="19"/>
        <v>0</v>
      </c>
    </row>
    <row r="276" spans="1:13">
      <c r="A276" s="3" t="s">
        <v>276</v>
      </c>
      <c r="B276" s="22">
        <v>407.32029752053512</v>
      </c>
      <c r="C276" s="23">
        <v>22.607999999999997</v>
      </c>
      <c r="D276" s="22">
        <v>197.19537638309856</v>
      </c>
      <c r="E276" s="24">
        <v>14.465</v>
      </c>
      <c r="F276" s="16">
        <v>139.51659355243663</v>
      </c>
      <c r="G276" s="17">
        <v>10.001000000000001</v>
      </c>
      <c r="H276" s="16">
        <v>150.8070275692956</v>
      </c>
      <c r="I276" s="17">
        <v>10.879</v>
      </c>
      <c r="J276" s="27">
        <f t="shared" si="16"/>
        <v>0.34252305716584841</v>
      </c>
      <c r="K276" s="28">
        <f t="shared" si="17"/>
        <v>0.44236553432413317</v>
      </c>
      <c r="L276" s="27">
        <f t="shared" si="18"/>
        <v>0.76475944991893396</v>
      </c>
      <c r="M276" s="29">
        <f t="shared" si="19"/>
        <v>0.75209125475285166</v>
      </c>
    </row>
    <row r="277" spans="1:13">
      <c r="A277" s="3" t="s">
        <v>277</v>
      </c>
      <c r="B277" s="22">
        <v>1422.8173518021254</v>
      </c>
      <c r="C277" s="23">
        <v>623.38499999999999</v>
      </c>
      <c r="D277" s="22">
        <v>986.38453298873787</v>
      </c>
      <c r="E277" s="24">
        <v>447.02290448697607</v>
      </c>
      <c r="F277" s="16">
        <v>1422.8173518021254</v>
      </c>
      <c r="G277" s="17">
        <v>623.38499999999999</v>
      </c>
      <c r="H277" s="16">
        <v>972.30053298873793</v>
      </c>
      <c r="I277" s="17">
        <v>445.90190448697604</v>
      </c>
      <c r="J277" s="27">
        <f t="shared" si="16"/>
        <v>1</v>
      </c>
      <c r="K277" s="28">
        <f t="shared" si="17"/>
        <v>1</v>
      </c>
      <c r="L277" s="27">
        <f t="shared" si="18"/>
        <v>0.98572159281804073</v>
      </c>
      <c r="M277" s="29">
        <f t="shared" si="19"/>
        <v>0.99749229851815635</v>
      </c>
    </row>
    <row r="278" spans="1:13">
      <c r="A278" s="3" t="s">
        <v>278</v>
      </c>
      <c r="B278" s="22">
        <v>5482.5934309907252</v>
      </c>
      <c r="C278" s="23">
        <v>688.76199999999983</v>
      </c>
      <c r="D278" s="22">
        <v>4721.4960997207245</v>
      </c>
      <c r="E278" s="24">
        <v>592.47699999999998</v>
      </c>
      <c r="F278" s="16">
        <v>704.36018158086335</v>
      </c>
      <c r="G278" s="17">
        <v>101.86100000000002</v>
      </c>
      <c r="H278" s="16">
        <v>528.3126432265758</v>
      </c>
      <c r="I278" s="17">
        <v>84.22699999999999</v>
      </c>
      <c r="J278" s="27">
        <f t="shared" si="16"/>
        <v>0.12847207994658522</v>
      </c>
      <c r="K278" s="28">
        <f t="shared" si="17"/>
        <v>0.14788998231609765</v>
      </c>
      <c r="L278" s="27">
        <f t="shared" si="18"/>
        <v>0.11189517730573269</v>
      </c>
      <c r="M278" s="29">
        <f t="shared" si="19"/>
        <v>0.14216079273963375</v>
      </c>
    </row>
    <row r="279" spans="1:13">
      <c r="A279" s="3" t="s">
        <v>279</v>
      </c>
      <c r="B279" s="22">
        <v>6303.0441285142433</v>
      </c>
      <c r="C279" s="23">
        <v>522.37099999999987</v>
      </c>
      <c r="D279" s="22">
        <v>6089.0908077585327</v>
      </c>
      <c r="E279" s="24">
        <v>485.88500000000005</v>
      </c>
      <c r="F279" s="16">
        <v>0</v>
      </c>
      <c r="G279" s="17">
        <v>0</v>
      </c>
      <c r="H279" s="16">
        <v>0</v>
      </c>
      <c r="I279" s="17">
        <v>0</v>
      </c>
      <c r="J279" s="27">
        <f t="shared" si="16"/>
        <v>0</v>
      </c>
      <c r="K279" s="28">
        <f t="shared" si="17"/>
        <v>0</v>
      </c>
      <c r="L279" s="27">
        <f t="shared" si="18"/>
        <v>0</v>
      </c>
      <c r="M279" s="29">
        <f t="shared" si="19"/>
        <v>0</v>
      </c>
    </row>
    <row r="280" spans="1:13">
      <c r="A280" s="3" t="s">
        <v>280</v>
      </c>
      <c r="B280" s="22">
        <v>13.617055108128646</v>
      </c>
      <c r="C280" s="23">
        <v>0.64200000000000002</v>
      </c>
      <c r="D280" s="22">
        <v>0</v>
      </c>
      <c r="E280" s="24">
        <v>0</v>
      </c>
      <c r="F280" s="16">
        <v>0</v>
      </c>
      <c r="G280" s="17">
        <v>0</v>
      </c>
      <c r="H280" s="16">
        <v>0</v>
      </c>
      <c r="I280" s="17">
        <v>0</v>
      </c>
      <c r="J280" s="27">
        <f t="shared" si="16"/>
        <v>0</v>
      </c>
      <c r="K280" s="28">
        <f t="shared" si="17"/>
        <v>0</v>
      </c>
      <c r="L280" s="27" t="s">
        <v>301</v>
      </c>
      <c r="M280" s="29" t="s">
        <v>301</v>
      </c>
    </row>
    <row r="281" spans="1:13">
      <c r="A281" s="3" t="s">
        <v>281</v>
      </c>
      <c r="B281" s="22">
        <v>1291.3014179149741</v>
      </c>
      <c r="C281" s="23">
        <v>51.323</v>
      </c>
      <c r="D281" s="22">
        <v>1846.5092668628979</v>
      </c>
      <c r="E281" s="24">
        <v>71.738468061204941</v>
      </c>
      <c r="F281" s="16">
        <v>0</v>
      </c>
      <c r="G281" s="17">
        <v>0</v>
      </c>
      <c r="H281" s="16">
        <v>0</v>
      </c>
      <c r="I281" s="17">
        <v>0</v>
      </c>
      <c r="J281" s="27">
        <f t="shared" si="16"/>
        <v>0</v>
      </c>
      <c r="K281" s="28">
        <f t="shared" si="17"/>
        <v>0</v>
      </c>
      <c r="L281" s="27">
        <f t="shared" si="18"/>
        <v>0</v>
      </c>
      <c r="M281" s="29">
        <f t="shared" si="19"/>
        <v>0</v>
      </c>
    </row>
    <row r="282" spans="1:13">
      <c r="A282" s="3" t="s">
        <v>282</v>
      </c>
      <c r="B282" s="22">
        <v>0.77100000000000002</v>
      </c>
      <c r="C282" s="23">
        <v>2.4E-2</v>
      </c>
      <c r="D282" s="22">
        <v>0</v>
      </c>
      <c r="E282" s="24">
        <v>0</v>
      </c>
      <c r="F282" s="16">
        <v>0</v>
      </c>
      <c r="G282" s="17">
        <v>0</v>
      </c>
      <c r="H282" s="16">
        <v>0</v>
      </c>
      <c r="I282" s="17">
        <v>0</v>
      </c>
      <c r="J282" s="27">
        <f t="shared" si="16"/>
        <v>0</v>
      </c>
      <c r="K282" s="28">
        <f t="shared" si="17"/>
        <v>0</v>
      </c>
      <c r="L282" s="27" t="s">
        <v>301</v>
      </c>
      <c r="M282" s="29" t="s">
        <v>301</v>
      </c>
    </row>
    <row r="283" spans="1:13">
      <c r="A283" s="3" t="s">
        <v>283</v>
      </c>
      <c r="B283" s="22">
        <v>10.971</v>
      </c>
      <c r="C283" s="23">
        <v>1.198</v>
      </c>
      <c r="D283" s="22">
        <v>4.8195792677591269</v>
      </c>
      <c r="E283" s="24">
        <v>0.54682240846989083</v>
      </c>
      <c r="F283" s="16">
        <v>4.2430000000000003</v>
      </c>
      <c r="G283" s="17">
        <v>0.58399999999999996</v>
      </c>
      <c r="H283" s="16">
        <v>4.8195792677591269</v>
      </c>
      <c r="I283" s="17">
        <v>0.54682240846989083</v>
      </c>
      <c r="J283" s="27">
        <f t="shared" si="16"/>
        <v>0.38674687813326042</v>
      </c>
      <c r="K283" s="28">
        <f t="shared" si="17"/>
        <v>0.48747913188647746</v>
      </c>
      <c r="L283" s="27">
        <f t="shared" si="18"/>
        <v>1</v>
      </c>
      <c r="M283" s="29">
        <f t="shared" si="19"/>
        <v>1</v>
      </c>
    </row>
    <row r="284" spans="1:13">
      <c r="A284" s="3" t="s">
        <v>284</v>
      </c>
      <c r="B284" s="22">
        <v>32.811797508829322</v>
      </c>
      <c r="C284" s="23">
        <v>13.898000000000001</v>
      </c>
      <c r="D284" s="22">
        <v>140.47447329791169</v>
      </c>
      <c r="E284" s="24">
        <v>87.869</v>
      </c>
      <c r="F284" s="16">
        <v>13.048077333441373</v>
      </c>
      <c r="G284" s="17">
        <v>2.855</v>
      </c>
      <c r="H284" s="16">
        <v>9.669483209476013</v>
      </c>
      <c r="I284" s="17">
        <v>2.1390000000000002</v>
      </c>
      <c r="J284" s="27">
        <f t="shared" si="16"/>
        <v>0.39766420385625834</v>
      </c>
      <c r="K284" s="28">
        <f t="shared" si="17"/>
        <v>0.20542524104187651</v>
      </c>
      <c r="L284" s="27">
        <f t="shared" si="18"/>
        <v>6.883445071881085E-2</v>
      </c>
      <c r="M284" s="29">
        <f t="shared" si="19"/>
        <v>2.4343056140390812E-2</v>
      </c>
    </row>
    <row r="285" spans="1:13">
      <c r="A285" s="3" t="s">
        <v>285</v>
      </c>
      <c r="B285" s="22">
        <v>55.585717817792663</v>
      </c>
      <c r="C285" s="23">
        <v>6.1130000000000004</v>
      </c>
      <c r="D285" s="22">
        <v>72.385386620950172</v>
      </c>
      <c r="E285" s="24">
        <v>6.444</v>
      </c>
      <c r="F285" s="16">
        <v>46.243717817792657</v>
      </c>
      <c r="G285" s="17">
        <v>4.8160000000000007</v>
      </c>
      <c r="H285" s="16">
        <v>35.319386620950169</v>
      </c>
      <c r="I285" s="17">
        <v>3.2839999999999994</v>
      </c>
      <c r="J285" s="27">
        <f t="shared" si="16"/>
        <v>0.83193524583738154</v>
      </c>
      <c r="K285" s="28">
        <f t="shared" si="17"/>
        <v>0.78782921642401449</v>
      </c>
      <c r="L285" s="27">
        <f t="shared" si="18"/>
        <v>0.48793531774447746</v>
      </c>
      <c r="M285" s="29">
        <f t="shared" si="19"/>
        <v>0.50962135319677204</v>
      </c>
    </row>
    <row r="286" spans="1:13">
      <c r="A286" s="3" t="s">
        <v>286</v>
      </c>
      <c r="B286" s="22">
        <v>6669.5082734123134</v>
      </c>
      <c r="C286" s="23">
        <v>335.93232887339161</v>
      </c>
      <c r="D286" s="22">
        <v>7041.9151421350043</v>
      </c>
      <c r="E286" s="24">
        <v>324.60029200010445</v>
      </c>
      <c r="F286" s="16">
        <v>260.11189684374045</v>
      </c>
      <c r="G286" s="17">
        <v>13.012</v>
      </c>
      <c r="H286" s="16">
        <v>229.79694401327509</v>
      </c>
      <c r="I286" s="17">
        <v>12.425000000000001</v>
      </c>
      <c r="J286" s="27">
        <f t="shared" si="16"/>
        <v>3.900016105844932E-2</v>
      </c>
      <c r="K286" s="28">
        <f t="shared" si="17"/>
        <v>3.8733991585859093E-2</v>
      </c>
      <c r="L286" s="27">
        <f t="shared" si="18"/>
        <v>3.2632734046778654E-2</v>
      </c>
      <c r="M286" s="29">
        <f t="shared" si="19"/>
        <v>3.8277846034704133E-2</v>
      </c>
    </row>
    <row r="287" spans="1:13">
      <c r="A287" s="3" t="s">
        <v>287</v>
      </c>
      <c r="B287" s="22">
        <v>165.00426742059699</v>
      </c>
      <c r="C287" s="23">
        <v>14.148999999999999</v>
      </c>
      <c r="D287" s="22">
        <v>158.99894860108424</v>
      </c>
      <c r="E287" s="24">
        <v>14.516901510697584</v>
      </c>
      <c r="F287" s="16">
        <v>30.768208808761443</v>
      </c>
      <c r="G287" s="17">
        <v>5.2799999999999994</v>
      </c>
      <c r="H287" s="16">
        <v>0</v>
      </c>
      <c r="I287" s="17">
        <v>0</v>
      </c>
      <c r="J287" s="27">
        <f t="shared" si="16"/>
        <v>0.18646917009929853</v>
      </c>
      <c r="K287" s="28">
        <f t="shared" si="17"/>
        <v>0.37317124885150893</v>
      </c>
      <c r="L287" s="27">
        <f t="shared" si="18"/>
        <v>0</v>
      </c>
      <c r="M287" s="29">
        <f t="shared" si="19"/>
        <v>0</v>
      </c>
    </row>
    <row r="288" spans="1:13">
      <c r="A288" s="3" t="s">
        <v>288</v>
      </c>
      <c r="B288" s="22">
        <v>7.1615930377425903</v>
      </c>
      <c r="C288" s="23">
        <v>0.32099999999999995</v>
      </c>
      <c r="D288" s="22">
        <v>4.3689226772442504</v>
      </c>
      <c r="E288" s="24">
        <v>0.18999999999999997</v>
      </c>
      <c r="F288" s="16">
        <v>4.9455930377425901</v>
      </c>
      <c r="G288" s="17">
        <v>0.21499999999999997</v>
      </c>
      <c r="H288" s="16">
        <v>4.3519226772442501</v>
      </c>
      <c r="I288" s="17">
        <v>0.18899999999999997</v>
      </c>
      <c r="J288" s="27">
        <f t="shared" si="16"/>
        <v>0.69057163841600988</v>
      </c>
      <c r="K288" s="28">
        <f t="shared" si="17"/>
        <v>0.66978193146417442</v>
      </c>
      <c r="L288" s="27">
        <f t="shared" si="18"/>
        <v>0.99610888055113778</v>
      </c>
      <c r="M288" s="29">
        <f t="shared" si="19"/>
        <v>0.99473684210526314</v>
      </c>
    </row>
    <row r="289" spans="1:13">
      <c r="A289" s="3" t="s">
        <v>289</v>
      </c>
      <c r="B289" s="22">
        <v>1251.71</v>
      </c>
      <c r="C289" s="23">
        <v>123.08999999999999</v>
      </c>
      <c r="D289" s="22">
        <v>449.90700000000004</v>
      </c>
      <c r="E289" s="24">
        <v>90.066000000000003</v>
      </c>
      <c r="F289" s="16">
        <v>0</v>
      </c>
      <c r="G289" s="17">
        <v>0</v>
      </c>
      <c r="H289" s="16">
        <v>0</v>
      </c>
      <c r="I289" s="17">
        <v>0</v>
      </c>
      <c r="J289" s="27">
        <f t="shared" si="16"/>
        <v>0</v>
      </c>
      <c r="K289" s="28">
        <f t="shared" si="17"/>
        <v>0</v>
      </c>
      <c r="L289" s="27">
        <f t="shared" si="18"/>
        <v>0</v>
      </c>
      <c r="M289" s="29">
        <f t="shared" si="19"/>
        <v>0</v>
      </c>
    </row>
    <row r="290" spans="1:13">
      <c r="A290" s="3" t="s">
        <v>290</v>
      </c>
      <c r="B290" s="22">
        <v>83.640109140379124</v>
      </c>
      <c r="C290" s="23">
        <v>13.281000000000001</v>
      </c>
      <c r="D290" s="22">
        <v>77.700055654608121</v>
      </c>
      <c r="E290" s="24">
        <v>12.141</v>
      </c>
      <c r="F290" s="16">
        <v>0</v>
      </c>
      <c r="G290" s="17">
        <v>0</v>
      </c>
      <c r="H290" s="16">
        <v>0</v>
      </c>
      <c r="I290" s="17">
        <v>0</v>
      </c>
      <c r="J290" s="27">
        <f t="shared" si="16"/>
        <v>0</v>
      </c>
      <c r="K290" s="28">
        <f t="shared" si="17"/>
        <v>0</v>
      </c>
      <c r="L290" s="27">
        <f t="shared" si="18"/>
        <v>0</v>
      </c>
      <c r="M290" s="29">
        <f t="shared" si="19"/>
        <v>0</v>
      </c>
    </row>
    <row r="291" spans="1:13">
      <c r="A291" s="3" t="s">
        <v>291</v>
      </c>
      <c r="B291" s="22">
        <v>862.81947374183972</v>
      </c>
      <c r="C291" s="23">
        <v>200.81100000000004</v>
      </c>
      <c r="D291" s="22">
        <v>767.86004913963609</v>
      </c>
      <c r="E291" s="24">
        <v>201.85000000000002</v>
      </c>
      <c r="F291" s="16">
        <v>753.31219238357323</v>
      </c>
      <c r="G291" s="17">
        <v>176.23200000000003</v>
      </c>
      <c r="H291" s="16">
        <v>415.46924421899172</v>
      </c>
      <c r="I291" s="17">
        <v>91.805999999999997</v>
      </c>
      <c r="J291" s="27">
        <f t="shared" si="16"/>
        <v>0.87308204706674053</v>
      </c>
      <c r="K291" s="28">
        <f t="shared" si="17"/>
        <v>0.87760132662055368</v>
      </c>
      <c r="L291" s="27">
        <f t="shared" si="18"/>
        <v>0.54107417710364336</v>
      </c>
      <c r="M291" s="29">
        <f t="shared" si="19"/>
        <v>0.45482288828337869</v>
      </c>
    </row>
    <row r="292" spans="1:13">
      <c r="A292" s="3" t="s">
        <v>292</v>
      </c>
      <c r="B292" s="22">
        <v>256.21199999999999</v>
      </c>
      <c r="C292" s="23">
        <v>33.495000000000005</v>
      </c>
      <c r="D292" s="22">
        <v>1372.9944031829457</v>
      </c>
      <c r="E292" s="24">
        <v>178.38985402478153</v>
      </c>
      <c r="F292" s="16">
        <v>19.277999999999999</v>
      </c>
      <c r="G292" s="17">
        <v>2.282</v>
      </c>
      <c r="H292" s="16">
        <v>689.39199999999994</v>
      </c>
      <c r="I292" s="17">
        <v>87.926000000000002</v>
      </c>
      <c r="J292" s="27">
        <f t="shared" si="16"/>
        <v>7.5242377406210481E-2</v>
      </c>
      <c r="K292" s="28">
        <f t="shared" si="17"/>
        <v>6.8129571577847436E-2</v>
      </c>
      <c r="L292" s="27">
        <f t="shared" si="18"/>
        <v>0.50210838325474327</v>
      </c>
      <c r="M292" s="29">
        <f t="shared" si="19"/>
        <v>0.49288677588012103</v>
      </c>
    </row>
    <row r="293" spans="1:13">
      <c r="A293" s="3" t="s">
        <v>293</v>
      </c>
      <c r="B293" s="22">
        <v>133.22400000000002</v>
      </c>
      <c r="C293" s="23">
        <v>22.6</v>
      </c>
      <c r="D293" s="22">
        <v>321.17786417340682</v>
      </c>
      <c r="E293" s="24">
        <v>53.804099424559958</v>
      </c>
      <c r="F293" s="16">
        <v>20.029</v>
      </c>
      <c r="G293" s="17">
        <v>2.883</v>
      </c>
      <c r="H293" s="16">
        <v>49.543653486738577</v>
      </c>
      <c r="I293" s="17">
        <v>6.9369856820395812</v>
      </c>
      <c r="J293" s="27">
        <f t="shared" si="16"/>
        <v>0.15034077943914007</v>
      </c>
      <c r="K293" s="28">
        <f t="shared" si="17"/>
        <v>0.12756637168141591</v>
      </c>
      <c r="L293" s="27">
        <f t="shared" si="18"/>
        <v>0.15425612725287169</v>
      </c>
      <c r="M293" s="29">
        <f t="shared" si="19"/>
        <v>0.12893043013880565</v>
      </c>
    </row>
    <row r="294" spans="1:13">
      <c r="A294" s="3" t="s">
        <v>294</v>
      </c>
      <c r="B294" s="22">
        <v>1389.4609999999998</v>
      </c>
      <c r="C294" s="23">
        <v>214.084</v>
      </c>
      <c r="D294" s="22">
        <v>708.14241873253889</v>
      </c>
      <c r="E294" s="24">
        <v>134.01330984922501</v>
      </c>
      <c r="F294" s="16">
        <v>300.85199999999998</v>
      </c>
      <c r="G294" s="17">
        <v>39.557000000000002</v>
      </c>
      <c r="H294" s="16">
        <v>0</v>
      </c>
      <c r="I294" s="17">
        <v>0</v>
      </c>
      <c r="J294" s="27">
        <f t="shared" si="16"/>
        <v>0.2165242493312155</v>
      </c>
      <c r="K294" s="28">
        <f t="shared" si="17"/>
        <v>0.18477326656826293</v>
      </c>
      <c r="L294" s="27">
        <f t="shared" si="18"/>
        <v>0</v>
      </c>
      <c r="M294" s="29">
        <f t="shared" si="19"/>
        <v>0</v>
      </c>
    </row>
    <row r="295" spans="1:13">
      <c r="A295" s="3" t="s">
        <v>295</v>
      </c>
      <c r="B295" s="22">
        <v>572.09046803631998</v>
      </c>
      <c r="C295" s="23">
        <v>121.31100000000001</v>
      </c>
      <c r="D295" s="22">
        <v>781.49721817880118</v>
      </c>
      <c r="E295" s="24">
        <v>145.75292291931308</v>
      </c>
      <c r="F295" s="16">
        <v>0</v>
      </c>
      <c r="G295" s="17">
        <v>0</v>
      </c>
      <c r="H295" s="16">
        <v>0</v>
      </c>
      <c r="I295" s="17">
        <v>0</v>
      </c>
      <c r="J295" s="27">
        <f t="shared" si="16"/>
        <v>0</v>
      </c>
      <c r="K295" s="28">
        <f t="shared" si="17"/>
        <v>0</v>
      </c>
      <c r="L295" s="27">
        <f t="shared" si="18"/>
        <v>0</v>
      </c>
      <c r="M295" s="29">
        <f t="shared" si="19"/>
        <v>0</v>
      </c>
    </row>
    <row r="296" spans="1:13">
      <c r="A296" s="3" t="s">
        <v>296</v>
      </c>
      <c r="B296" s="22">
        <v>1734.8155071417675</v>
      </c>
      <c r="C296" s="23">
        <v>330.99300000000005</v>
      </c>
      <c r="D296" s="22">
        <v>910.7135393206122</v>
      </c>
      <c r="E296" s="24">
        <v>193.15299999999999</v>
      </c>
      <c r="F296" s="16">
        <v>2.2869999999999999</v>
      </c>
      <c r="G296" s="17">
        <v>0.33699999999999997</v>
      </c>
      <c r="H296" s="16">
        <v>0</v>
      </c>
      <c r="I296" s="17">
        <v>0</v>
      </c>
      <c r="J296" s="27">
        <f t="shared" si="16"/>
        <v>1.3182958018215988E-3</v>
      </c>
      <c r="K296" s="28">
        <f t="shared" si="17"/>
        <v>1.0181484200572214E-3</v>
      </c>
      <c r="L296" s="27">
        <f t="shared" si="18"/>
        <v>0</v>
      </c>
      <c r="M296" s="29">
        <f t="shared" si="19"/>
        <v>0</v>
      </c>
    </row>
    <row r="297" spans="1:13">
      <c r="A297" s="3" t="s">
        <v>297</v>
      </c>
      <c r="B297" s="30">
        <v>10.651</v>
      </c>
      <c r="C297" s="31">
        <v>2.62</v>
      </c>
      <c r="D297" s="30">
        <v>0</v>
      </c>
      <c r="E297" s="32">
        <v>0</v>
      </c>
      <c r="F297" s="33">
        <v>0</v>
      </c>
      <c r="G297" s="34">
        <v>0</v>
      </c>
      <c r="H297" s="33">
        <v>0</v>
      </c>
      <c r="I297" s="34">
        <v>0</v>
      </c>
      <c r="J297" s="35">
        <f t="shared" si="16"/>
        <v>0</v>
      </c>
      <c r="K297" s="36">
        <f t="shared" si="17"/>
        <v>0</v>
      </c>
      <c r="L297" s="35" t="s">
        <v>301</v>
      </c>
      <c r="M297" s="37" t="s">
        <v>301</v>
      </c>
    </row>
    <row r="298" spans="1:13">
      <c r="A298" s="49" t="s">
        <v>303</v>
      </c>
      <c r="B298" s="48">
        <f>SUM(B4:B297)</f>
        <v>617230.07854538516</v>
      </c>
      <c r="C298" s="48">
        <f>SUM(C4:C297)</f>
        <v>242171.82879386551</v>
      </c>
      <c r="D298" s="48">
        <f>SUM(D4:D297)</f>
        <v>623252.82796233054</v>
      </c>
      <c r="E298" s="48">
        <f>SUM(E4:E297)</f>
        <v>246159.68020666493</v>
      </c>
      <c r="F298" s="48">
        <f>SUM(F4:F297)</f>
        <v>59324.710423148441</v>
      </c>
      <c r="G298" s="48">
        <f>SUM(G4:G297)</f>
        <v>19877.351999999999</v>
      </c>
      <c r="H298" s="48">
        <f>SUM(H4:H297)</f>
        <v>53485.975723967626</v>
      </c>
      <c r="I298" s="48">
        <f>SUM(I4:I297)</f>
        <v>22885.039332263441</v>
      </c>
      <c r="J298" s="35">
        <f t="shared" ref="J298" si="20">F298/B298</f>
        <v>9.6114419055788561E-2</v>
      </c>
      <c r="K298" s="36">
        <f t="shared" ref="K298" si="21">G298/C298</f>
        <v>8.2079538726692367E-2</v>
      </c>
      <c r="L298" s="27">
        <f t="shared" ref="L298" si="22">H298/D298</f>
        <v>8.5817461749568377E-2</v>
      </c>
      <c r="M298" s="29">
        <f t="shared" ref="M298" si="23">I298/E298</f>
        <v>9.2968268861294265E-2</v>
      </c>
    </row>
  </sheetData>
  <mergeCells count="3">
    <mergeCell ref="B1:E1"/>
    <mergeCell ref="F1:I1"/>
    <mergeCell ref="J1:M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A2C51E906CF149BA74368D7ED75A4A" ma:contentTypeVersion="0" ma:contentTypeDescription="Create a new document." ma:contentTypeScope="" ma:versionID="021104c2742b5b1f5e7a914fd3e029b1">
  <xsd:schema xmlns:xsd="http://www.w3.org/2001/XMLSchema" xmlns:xs="http://www.w3.org/2001/XMLSchema" xmlns:p="http://schemas.microsoft.com/office/2006/metadata/properties" targetNamespace="http://schemas.microsoft.com/office/2006/metadata/properties" ma:root="true" ma:fieldsID="44ddda2fad412bda34e033dec7d16ea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0377C1-F47B-4286-86C6-29687C74F54D}"/>
</file>

<file path=customXml/itemProps2.xml><?xml version="1.0" encoding="utf-8"?>
<ds:datastoreItem xmlns:ds="http://schemas.openxmlformats.org/officeDocument/2006/customXml" ds:itemID="{78BCFB5D-4DF5-4270-ABCC-F906F589C619}"/>
</file>

<file path=customXml/itemProps3.xml><?xml version="1.0" encoding="utf-8"?>
<ds:datastoreItem xmlns:ds="http://schemas.openxmlformats.org/officeDocument/2006/customXml" ds:itemID="{91D5EE6F-2DA5-420D-A6C0-8193425B4B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Seafood Exports</vt:lpstr>
    </vt:vector>
  </TitlesOfParts>
  <Company>Department of Agriculture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adrian.clarke</dc:creator>
  <cp:lastModifiedBy>colm.osuilleabhain</cp:lastModifiedBy>
  <dcterms:created xsi:type="dcterms:W3CDTF">2019-03-28T11:44:14Z</dcterms:created>
  <dcterms:modified xsi:type="dcterms:W3CDTF">2019-04-01T09:25:39Z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0x010100AFA2C51E906CF149BA74368D7ED75A4A</vt:lpwstr>
  </property>
</Properties>
</file>